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S\Desktop\"/>
    </mc:Choice>
  </mc:AlternateContent>
  <xr:revisionPtr revIDLastSave="0" documentId="8_{954B8A53-B657-4386-894A-FA7564509A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dział na semest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D160" i="1"/>
  <c r="D159" i="1"/>
  <c r="D71" i="1"/>
  <c r="D72" i="1"/>
  <c r="D73" i="1"/>
  <c r="D74" i="1"/>
  <c r="D75" i="1"/>
  <c r="D76" i="1"/>
  <c r="D77" i="1"/>
  <c r="D78" i="1"/>
  <c r="D79" i="1"/>
  <c r="D80" i="1"/>
  <c r="D81" i="1"/>
  <c r="I155" i="1" l="1"/>
  <c r="I174" i="1" s="1"/>
  <c r="H155" i="1"/>
  <c r="H174" i="1" s="1"/>
  <c r="F155" i="1"/>
  <c r="D8" i="1"/>
  <c r="D7" i="1"/>
  <c r="D9" i="1"/>
  <c r="D150" i="1"/>
  <c r="D151" i="1"/>
  <c r="E46" i="1"/>
  <c r="E167" i="1" s="1"/>
  <c r="F46" i="1"/>
  <c r="F167" i="1" s="1"/>
  <c r="G46" i="1"/>
  <c r="G167" i="1" s="1"/>
  <c r="H46" i="1"/>
  <c r="H167" i="1" s="1"/>
  <c r="I46" i="1"/>
  <c r="I167" i="1" s="1"/>
  <c r="J46" i="1"/>
  <c r="J167" i="1" s="1"/>
  <c r="K46" i="1"/>
  <c r="K167" i="1" s="1"/>
  <c r="M46" i="1"/>
  <c r="M167" i="1" s="1"/>
  <c r="E26" i="1"/>
  <c r="E166" i="1" s="1"/>
  <c r="F26" i="1"/>
  <c r="F166" i="1" s="1"/>
  <c r="G26" i="1"/>
  <c r="G166" i="1" s="1"/>
  <c r="H26" i="1"/>
  <c r="H166" i="1" s="1"/>
  <c r="I26" i="1"/>
  <c r="J26" i="1"/>
  <c r="J166" i="1" s="1"/>
  <c r="K26" i="1"/>
  <c r="K166" i="1" s="1"/>
  <c r="M26" i="1"/>
  <c r="M166" i="1" s="1"/>
  <c r="E67" i="1"/>
  <c r="E168" i="1" s="1"/>
  <c r="F67" i="1"/>
  <c r="F168" i="1" s="1"/>
  <c r="G67" i="1"/>
  <c r="G168" i="1" s="1"/>
  <c r="H67" i="1"/>
  <c r="H168" i="1" s="1"/>
  <c r="I67" i="1"/>
  <c r="I168" i="1" s="1"/>
  <c r="J67" i="1"/>
  <c r="J168" i="1" s="1"/>
  <c r="K67" i="1"/>
  <c r="K168" i="1" s="1"/>
  <c r="M67" i="1"/>
  <c r="M168" i="1" s="1"/>
  <c r="E97" i="1"/>
  <c r="E170" i="1" s="1"/>
  <c r="F97" i="1"/>
  <c r="F170" i="1" s="1"/>
  <c r="G97" i="1"/>
  <c r="G170" i="1" s="1"/>
  <c r="H97" i="1"/>
  <c r="H170" i="1" s="1"/>
  <c r="I97" i="1"/>
  <c r="I170" i="1" s="1"/>
  <c r="J97" i="1"/>
  <c r="J170" i="1" s="1"/>
  <c r="K97" i="1"/>
  <c r="K170" i="1" s="1"/>
  <c r="M97" i="1"/>
  <c r="M170" i="1" s="1"/>
  <c r="E127" i="1"/>
  <c r="E172" i="1" s="1"/>
  <c r="F127" i="1"/>
  <c r="F172" i="1" s="1"/>
  <c r="G127" i="1"/>
  <c r="G172" i="1" s="1"/>
  <c r="H127" i="1"/>
  <c r="I127" i="1"/>
  <c r="I172" i="1" s="1"/>
  <c r="J127" i="1"/>
  <c r="J172" i="1" s="1"/>
  <c r="K127" i="1"/>
  <c r="K172" i="1" s="1"/>
  <c r="M127" i="1"/>
  <c r="M172" i="1" s="1"/>
  <c r="D152" i="1"/>
  <c r="D153" i="1"/>
  <c r="D154" i="1"/>
  <c r="D144" i="1"/>
  <c r="D145" i="1"/>
  <c r="D146" i="1"/>
  <c r="D147" i="1"/>
  <c r="D148" i="1"/>
  <c r="D149" i="1"/>
  <c r="D132" i="1"/>
  <c r="D133" i="1"/>
  <c r="D134" i="1"/>
  <c r="D135" i="1"/>
  <c r="D123" i="1"/>
  <c r="D136" i="1"/>
  <c r="D137" i="1"/>
  <c r="D138" i="1"/>
  <c r="D139" i="1"/>
  <c r="D120" i="1"/>
  <c r="D121" i="1"/>
  <c r="D122" i="1"/>
  <c r="D124" i="1"/>
  <c r="D125" i="1"/>
  <c r="D126" i="1"/>
  <c r="D102" i="1"/>
  <c r="D103" i="1"/>
  <c r="D104" i="1"/>
  <c r="D105" i="1"/>
  <c r="D106" i="1"/>
  <c r="D107" i="1"/>
  <c r="D108" i="1"/>
  <c r="D109" i="1"/>
  <c r="D110" i="1"/>
  <c r="D111" i="1"/>
  <c r="D87" i="1"/>
  <c r="D88" i="1"/>
  <c r="D89" i="1"/>
  <c r="D90" i="1"/>
  <c r="D91" i="1"/>
  <c r="D92" i="1"/>
  <c r="D93" i="1"/>
  <c r="D94" i="1"/>
  <c r="D95" i="1"/>
  <c r="D96" i="1"/>
  <c r="D86" i="1"/>
  <c r="D51" i="1"/>
  <c r="D52" i="1"/>
  <c r="D53" i="1"/>
  <c r="D54" i="1"/>
  <c r="D55" i="1"/>
  <c r="D56" i="1"/>
  <c r="D57" i="1"/>
  <c r="D58" i="1"/>
  <c r="D59" i="1"/>
  <c r="D39" i="1"/>
  <c r="D60" i="1"/>
  <c r="D61" i="1"/>
  <c r="D62" i="1"/>
  <c r="D63" i="1"/>
  <c r="D64" i="1"/>
  <c r="D65" i="1"/>
  <c r="D66" i="1"/>
  <c r="D50" i="1"/>
  <c r="D31" i="1"/>
  <c r="D32" i="1"/>
  <c r="D33" i="1"/>
  <c r="D34" i="1"/>
  <c r="D35" i="1"/>
  <c r="D36" i="1"/>
  <c r="D37" i="1"/>
  <c r="D20" i="1"/>
  <c r="D40" i="1"/>
  <c r="D41" i="1"/>
  <c r="D42" i="1"/>
  <c r="D44" i="1"/>
  <c r="D45" i="1"/>
  <c r="D10" i="1"/>
  <c r="D11" i="1"/>
  <c r="D12" i="1"/>
  <c r="D13" i="1"/>
  <c r="D14" i="1"/>
  <c r="D15" i="1"/>
  <c r="D16" i="1"/>
  <c r="D17" i="1"/>
  <c r="D18" i="1"/>
  <c r="D19" i="1"/>
  <c r="D38" i="1"/>
  <c r="D21" i="1"/>
  <c r="D22" i="1"/>
  <c r="D23" i="1"/>
  <c r="D24" i="1"/>
  <c r="D25" i="1"/>
  <c r="G155" i="1"/>
  <c r="G174" i="1" s="1"/>
  <c r="E155" i="1"/>
  <c r="E174" i="1" s="1"/>
  <c r="J155" i="1"/>
  <c r="J174" i="1" s="1"/>
  <c r="M155" i="1"/>
  <c r="M174" i="1" s="1"/>
  <c r="D119" i="1"/>
  <c r="D117" i="1"/>
  <c r="D116" i="1"/>
  <c r="D131" i="1"/>
  <c r="E140" i="1"/>
  <c r="E173" i="1" s="1"/>
  <c r="F140" i="1"/>
  <c r="F173" i="1" s="1"/>
  <c r="G140" i="1"/>
  <c r="G173" i="1" s="1"/>
  <c r="H140" i="1"/>
  <c r="H173" i="1" s="1"/>
  <c r="I140" i="1"/>
  <c r="I173" i="1" s="1"/>
  <c r="J140" i="1"/>
  <c r="J173" i="1" s="1"/>
  <c r="K140" i="1"/>
  <c r="K173" i="1" s="1"/>
  <c r="M140" i="1"/>
  <c r="M173" i="1" s="1"/>
  <c r="E112" i="1"/>
  <c r="E171" i="1" s="1"/>
  <c r="F112" i="1"/>
  <c r="F171" i="1" s="1"/>
  <c r="G112" i="1"/>
  <c r="G171" i="1" s="1"/>
  <c r="H112" i="1"/>
  <c r="H171" i="1" s="1"/>
  <c r="I112" i="1"/>
  <c r="I171" i="1" s="1"/>
  <c r="J112" i="1"/>
  <c r="J171" i="1" s="1"/>
  <c r="K112" i="1"/>
  <c r="K171" i="1" s="1"/>
  <c r="M112" i="1"/>
  <c r="M171" i="1" s="1"/>
  <c r="K155" i="1"/>
  <c r="K174" i="1" s="1"/>
  <c r="D118" i="1"/>
  <c r="D101" i="1"/>
  <c r="E82" i="1"/>
  <c r="E169" i="1" s="1"/>
  <c r="F82" i="1"/>
  <c r="F169" i="1" s="1"/>
  <c r="G82" i="1"/>
  <c r="G169" i="1" s="1"/>
  <c r="H82" i="1"/>
  <c r="H169" i="1" s="1"/>
  <c r="I82" i="1"/>
  <c r="I169" i="1" s="1"/>
  <c r="J82" i="1"/>
  <c r="J169" i="1" s="1"/>
  <c r="K82" i="1"/>
  <c r="K169" i="1" s="1"/>
  <c r="M82" i="1"/>
  <c r="M169" i="1" s="1"/>
  <c r="E161" i="1"/>
  <c r="E175" i="1" s="1"/>
  <c r="F161" i="1"/>
  <c r="F175" i="1" s="1"/>
  <c r="G161" i="1"/>
  <c r="G175" i="1" s="1"/>
  <c r="H161" i="1"/>
  <c r="H175" i="1" s="1"/>
  <c r="I161" i="1"/>
  <c r="I175" i="1" s="1"/>
  <c r="J161" i="1"/>
  <c r="J175" i="1" s="1"/>
  <c r="K161" i="1"/>
  <c r="K175" i="1" s="1"/>
  <c r="M161" i="1"/>
  <c r="M175" i="1" s="1"/>
  <c r="D30" i="1"/>
  <c r="D6" i="1"/>
  <c r="D161" i="1"/>
  <c r="F174" i="1"/>
  <c r="H172" i="1"/>
  <c r="I166" i="1"/>
  <c r="L175" i="1" l="1"/>
  <c r="D82" i="1"/>
  <c r="L169" i="1"/>
  <c r="D97" i="1"/>
  <c r="D140" i="1"/>
  <c r="L170" i="1"/>
  <c r="I162" i="1"/>
  <c r="D127" i="1"/>
  <c r="D112" i="1"/>
  <c r="D155" i="1"/>
  <c r="D67" i="1"/>
  <c r="E162" i="1"/>
  <c r="H162" i="1"/>
  <c r="D46" i="1"/>
  <c r="G162" i="1"/>
  <c r="M162" i="1"/>
  <c r="J162" i="1"/>
  <c r="L171" i="1"/>
  <c r="L173" i="1"/>
  <c r="M176" i="1"/>
  <c r="E176" i="1"/>
  <c r="L174" i="1"/>
  <c r="L168" i="1"/>
  <c r="I176" i="1"/>
  <c r="F176" i="1"/>
  <c r="J176" i="1"/>
  <c r="L177" i="1" s="1"/>
  <c r="G176" i="1"/>
  <c r="L172" i="1"/>
  <c r="H176" i="1"/>
  <c r="L167" i="1"/>
  <c r="F162" i="1"/>
  <c r="D26" i="1"/>
  <c r="L166" i="1"/>
  <c r="K176" i="1"/>
  <c r="K162" i="1"/>
  <c r="D162" i="1" l="1"/>
  <c r="L176" i="1"/>
</calcChain>
</file>

<file path=xl/sharedStrings.xml><?xml version="1.0" encoding="utf-8"?>
<sst xmlns="http://schemas.openxmlformats.org/spreadsheetml/2006/main" count="1149" uniqueCount="288">
  <si>
    <t>ECTS</t>
  </si>
  <si>
    <t>Σ</t>
  </si>
  <si>
    <t>W</t>
  </si>
  <si>
    <t>SEMESTR I</t>
  </si>
  <si>
    <t>SUMA SEMESTR I</t>
  </si>
  <si>
    <t>SEMESTR II</t>
  </si>
  <si>
    <t>SUMA SEMESTR II</t>
  </si>
  <si>
    <t>SEMESTR III</t>
  </si>
  <si>
    <t>SUMA SEMESTR III</t>
  </si>
  <si>
    <t>SEMESTR IV</t>
  </si>
  <si>
    <t>SUMA SEMESTR IV</t>
  </si>
  <si>
    <t>SEMESTR V</t>
  </si>
  <si>
    <t>SUMA SEMESTR V</t>
  </si>
  <si>
    <t>SEMESTR VI</t>
  </si>
  <si>
    <t>SUMA SEMESTR VI</t>
  </si>
  <si>
    <t>Objaśnienia:</t>
  </si>
  <si>
    <t>Sem.</t>
  </si>
  <si>
    <t>I</t>
  </si>
  <si>
    <t>II</t>
  </si>
  <si>
    <t>III</t>
  </si>
  <si>
    <t>IV</t>
  </si>
  <si>
    <t>V</t>
  </si>
  <si>
    <t>VI</t>
  </si>
  <si>
    <t>E - egzamin</t>
  </si>
  <si>
    <t>w tym praktyki zawodowe</t>
  </si>
  <si>
    <t>CA</t>
  </si>
  <si>
    <t>CW</t>
  </si>
  <si>
    <t>Lp.</t>
  </si>
  <si>
    <t>Nazwa przedmiotu / modułu zajęć</t>
  </si>
  <si>
    <t>CL</t>
  </si>
  <si>
    <t>CK</t>
  </si>
  <si>
    <t>Punkty
ECTS</t>
  </si>
  <si>
    <t>Liczba godzin dydaktycznych</t>
  </si>
  <si>
    <t>Łączna liczba godzin zajęć</t>
  </si>
  <si>
    <t>W - wykłady</t>
  </si>
  <si>
    <t>CA - ćwiczenia audytoryjne</t>
  </si>
  <si>
    <t>CK - ćwiczenia kliniczne</t>
  </si>
  <si>
    <t>PZ - praktyki zawodowe</t>
  </si>
  <si>
    <t>Pierwsza pomoc przedmedyczna</t>
  </si>
  <si>
    <t>E</t>
  </si>
  <si>
    <t>PZ</t>
  </si>
  <si>
    <t>Z</t>
  </si>
  <si>
    <t>Biologia medyczna</t>
  </si>
  <si>
    <t>Genetyka</t>
  </si>
  <si>
    <t>Fizjologia ogólna</t>
  </si>
  <si>
    <t>Biofizyka</t>
  </si>
  <si>
    <t>Biochemia</t>
  </si>
  <si>
    <t>Zdrowie publiczne</t>
  </si>
  <si>
    <t>Filozofia</t>
  </si>
  <si>
    <t>Fizjoprofilaktyka i promocja zdrowia</t>
  </si>
  <si>
    <t>Demografia i epidemiologia</t>
  </si>
  <si>
    <t>Wychowanie fizyczne</t>
  </si>
  <si>
    <t>Anatomia funkcjonalna</t>
  </si>
  <si>
    <t>Fizjologia wysiłku fizycznego</t>
  </si>
  <si>
    <t>Dydaktyka fizjoterapii</t>
  </si>
  <si>
    <t>Anatomia rentgenowska i palpacyjna</t>
  </si>
  <si>
    <t>Bioetyka</t>
  </si>
  <si>
    <t>Fizjologia bólu</t>
  </si>
  <si>
    <t>Terapia manualna</t>
  </si>
  <si>
    <t>Biomechanika kliniczna</t>
  </si>
  <si>
    <t>Farmakologia w fizjoterapii</t>
  </si>
  <si>
    <t>Diagnostyka fizjologiczna</t>
  </si>
  <si>
    <t>SEMESTR VII</t>
  </si>
  <si>
    <t>SUMA SEMESTR VII</t>
  </si>
  <si>
    <t>SEMESTR VIII</t>
  </si>
  <si>
    <t>SUMA SEMESTR VIII</t>
  </si>
  <si>
    <t>SEMESTR IX</t>
  </si>
  <si>
    <t>SUMA SEMESTR IX</t>
  </si>
  <si>
    <t>SEMESTR X</t>
  </si>
  <si>
    <t>SUMA SEMESTR X</t>
  </si>
  <si>
    <t>SUMA SEMESTRY I - X</t>
  </si>
  <si>
    <t>VII</t>
  </si>
  <si>
    <t>VIII</t>
  </si>
  <si>
    <t>IX</t>
  </si>
  <si>
    <t>X</t>
  </si>
  <si>
    <t>Metodologia badań naukowych</t>
  </si>
  <si>
    <t>Historia fizjoterapii</t>
  </si>
  <si>
    <t>Technologie informacyjne</t>
  </si>
  <si>
    <t>Ekonomia i system ochrony zdrowia</t>
  </si>
  <si>
    <t>Praktyka z fizjoterapii klinicznej, fizykoterapii i masażu - praktyka semestralna</t>
  </si>
  <si>
    <t>SM</t>
  </si>
  <si>
    <t>SM - seminarium magisterskie</t>
  </si>
  <si>
    <t>Fizjoterapia kliniczna w dysfunkcjach układu ruchu w reumatologii</t>
  </si>
  <si>
    <t>Fizjoterapia kliniczna w dysfunkcjach układu ruchu w neurologii i neurochirurgii</t>
  </si>
  <si>
    <t>Fizjoterapia kliniczna w dysfunkcjach układu ruchu w medycynie sportowej</t>
  </si>
  <si>
    <t>Fizjoterapia w chorobach wewnętrznych w kardiologii i kardiochirurgii</t>
  </si>
  <si>
    <t>Fizjoterapia w chorobach wewnętrznych w chirurgii</t>
  </si>
  <si>
    <t>Fizjoterapia w chorobach wewnętrznych w geriatrii</t>
  </si>
  <si>
    <t>Fizjoterapia w chorobach wewnętrznych w onkologii i medycynie paliatywnej</t>
  </si>
  <si>
    <t>Fizjoterapia w chorobach wewnętrznych w psychiatrii</t>
  </si>
  <si>
    <t>Fizjoterapia w chorobach wewnętrznych w pulmonologii</t>
  </si>
  <si>
    <t>Fizjoterapia w chorobach wewnętrznych w ginekologii i położnictwie</t>
  </si>
  <si>
    <t>Diagnostyka funkcjonalna i planowanie fizjoterapii w wieku rozwojowym</t>
  </si>
  <si>
    <t>Wyroby medyczne</t>
  </si>
  <si>
    <t>Adaptowana aktywność fizyczna</t>
  </si>
  <si>
    <t>Kierunek: FIZJOTERAPIA, Jednolite Studia Magisterskie, forma studiów: stacjonarne, profil praktyczny</t>
  </si>
  <si>
    <t>Odnowa biologiczna</t>
  </si>
  <si>
    <t>Psychoterapia i komunikacja kliniczna</t>
  </si>
  <si>
    <t>Kliniczne podstawy fizjoterapii w chirurgii</t>
  </si>
  <si>
    <t>Podstawy prawa: medycznego, pracy, cywilnego i własności intelektualnej</t>
  </si>
  <si>
    <t>Patologia</t>
  </si>
  <si>
    <t>Kliniczne podstawy fizjoterapii w geriatrii</t>
  </si>
  <si>
    <t>Psychologia z elementami psychologii klinicznej</t>
  </si>
  <si>
    <t>Pedagogika ogólna z pedagogiką specjalną</t>
  </si>
  <si>
    <t>Socjologia z elementami socjologii niepełnosprawności</t>
  </si>
  <si>
    <t>Zarządzanie i marketing</t>
  </si>
  <si>
    <t>Język obcy</t>
  </si>
  <si>
    <t>Fizjoterapia ogólna</t>
  </si>
  <si>
    <t>Kształcenie ruchowe i metodyka nauczania ruchu: Metodyka nauczania ruchu</t>
  </si>
  <si>
    <t>Język migowy / Metody komunikacji alternatywnej i wspomagającej</t>
  </si>
  <si>
    <t>Opieka nad pacjentem hospitalizowanym / Pielęgnowanie osób z niepełnosprawnościami</t>
  </si>
  <si>
    <t/>
  </si>
  <si>
    <t>Biomechanika stosowana i ergonomia</t>
  </si>
  <si>
    <t>Fizykoterapia</t>
  </si>
  <si>
    <t>Kinezyterapia</t>
  </si>
  <si>
    <t>Kształcenie ruchowe i metodyka nauczania ruchu: Gimnastyka lecznicza</t>
  </si>
  <si>
    <t>Masaż leczniczy</t>
  </si>
  <si>
    <t>Praktyka asystencka</t>
  </si>
  <si>
    <t>Kinezjologia / Metody obrazowania narządu ruchu</t>
  </si>
  <si>
    <t>Masaż segmentarny i drenaż limfatyczny</t>
  </si>
  <si>
    <t>Diety alternatywne / Żywienie człowieka</t>
  </si>
  <si>
    <t>Reedukacja chodu w dysfunkcjach układu ruchu / Teoria i metodyka bezpiecznego upadania</t>
  </si>
  <si>
    <t>Balneoklimatologia</t>
  </si>
  <si>
    <t>Metody specjalne fizjoterapii: Metody reedukacji posturalnej</t>
  </si>
  <si>
    <t>Metody specjalne fizjoterapii: Techniki mobilizacji narządu ruchu metodą Mulligana</t>
  </si>
  <si>
    <t>Sport osób z niepełnosprawnościami</t>
  </si>
  <si>
    <t>Kliniczne podstawy fizjoterapii w ginekologii i położnictwie</t>
  </si>
  <si>
    <t>Wakacyjna praktyka z kinezyterapii</t>
  </si>
  <si>
    <t>Metodyka Nordic Walking / Pływanie podstawowe i rehabilitacyjne</t>
  </si>
  <si>
    <t>Forma
zaliczenia</t>
  </si>
  <si>
    <t>PLAN STUDIÓW dla cyklu ksztłcenia rozpoczynającego się od roku akademickiego 2023/2024</t>
  </si>
  <si>
    <t>Kliniczne podstawy fizjoterapii w intensywnej terapii</t>
  </si>
  <si>
    <t>Kliniczne podstawy fizjoterapii w kardiologii i kardiochirurgii</t>
  </si>
  <si>
    <t>Kliniczne podstawy fizjoterapii w neurologii dziecięcej</t>
  </si>
  <si>
    <t>Kliniczne podstawy fizjoterapii w ortopedii i traumatologii</t>
  </si>
  <si>
    <t>Kliniczne podstawy fizjoterapii w pediatrii</t>
  </si>
  <si>
    <t>Praktyka z fizjoterapii klinicznej, fizykoterapii i masażu</t>
  </si>
  <si>
    <t>Aktywna rehabilitacja / Podstawy terapii zajęciowej</t>
  </si>
  <si>
    <t>Fizjoterapia w dysfunkcjach ręki / Kinesiotaping</t>
  </si>
  <si>
    <t>Masaż relaksacyjny / Masaż sportowy</t>
  </si>
  <si>
    <t>Fizjoterapia w chorobach wewnętrznych w pediatrii</t>
  </si>
  <si>
    <t>Kliniczne podstawy fizjoterapii w medycynie sportowej</t>
  </si>
  <si>
    <t>Kliniczne podstawy fizjoterapii w neurologii i neurochirurgii</t>
  </si>
  <si>
    <t>Kliniczne podstawy fizjoterapii w onkologii i medycynie paliatywnej</t>
  </si>
  <si>
    <t>Kliniczne podstawy fizjoterapii w psychiatrii</t>
  </si>
  <si>
    <t>Kliniczne podstawy fizjoterapii w pulmonologii</t>
  </si>
  <si>
    <t>Kliniczne podstawy fizjoterapii w reumatologii</t>
  </si>
  <si>
    <t>Wakacyjna praktyka profilowana - wybieralna</t>
  </si>
  <si>
    <t>Choreoterapia i muzykoterapia / Wady postawy ciała - diagnostyka i korekcja</t>
  </si>
  <si>
    <t>Diagnostyka funkcjonalna i planowanie fizjoterapii w chorobach wewnętrznych w chirurgii</t>
  </si>
  <si>
    <t>Diagnostyka funkcjonalna i planowanie fizjoterapii w chorobach wewnętrznych w ginekologii i położnictwie</t>
  </si>
  <si>
    <t>Fizjoterapia kliniczna w dysfunkcjach układu ruchu w ortopedii i traumatologii</t>
  </si>
  <si>
    <t>Fizjoterapia kliniczna w dysfunkcjach układu ruchu w wieku rozwojowym</t>
  </si>
  <si>
    <t>Metody specjalne fizjoterapii: Reedukacja nerwowo-mięśniowa metodą PNF</t>
  </si>
  <si>
    <t>Diagnostyka funkcjonalna i planowanie fizjoterapii w chorobach wewnętrznych w kardiologii i kardiochirurgii</t>
  </si>
  <si>
    <t>Diagnostyka funkcjonalna i planowanie fizjoterapii w chorobach wewnętrznych w pediatrii</t>
  </si>
  <si>
    <t>Diagnostyka funkcjonalna i planowanie fizjoterapii w dysfunkcjach układu ruchu w ortopedii</t>
  </si>
  <si>
    <t>Diagnostyka funkcjonalna i planowanie fizjoterapii w dysfunkcjach układu ruchu w traumatologii</t>
  </si>
  <si>
    <t>Seminarium magisterskie 1: metodyka pisania pracy dyplomowej</t>
  </si>
  <si>
    <t>Metody specjalne fizjoterapii: Neurorehabilitacja</t>
  </si>
  <si>
    <t>Metody specjalne fizjoterapii: Terapia neurorozwojowa metodą NDT Bobath</t>
  </si>
  <si>
    <t>Diagnostyka funkcjonalna i planowanie fizjoterapii w chorobach wewnętrznych w geriatrii</t>
  </si>
  <si>
    <t>Diagnostyka funkcjonalna i planowanie fizjoterapii w chorobach wewnętrznych w onkologii i medycynie paliatywnej</t>
  </si>
  <si>
    <t>Diagnostyka funkcjonalna i planowanie fizjoterapii w chorobach wewnętrznych w psychiatrii</t>
  </si>
  <si>
    <t>Diagnostyka funkcjonalna i planowanie fizjoterapii w chorobach wewnętrznych w pulmonologii</t>
  </si>
  <si>
    <t>Diagnostyka funkcjonalna i planowanie fizjoterapii w dysfunkcjach układu ruchu w medycynie sportowej</t>
  </si>
  <si>
    <t>Diagnostyka funkcjonalna i planowanie fizjoterapii w dysfunkcjach układu ruchu w neurologii i neurochirurgii</t>
  </si>
  <si>
    <t>Diagnostyka funkcjonalna i planowanie fizjoterapii w dysfunkcjach układu ruchu w reumatologii</t>
  </si>
  <si>
    <t>Seminarium magisterskie 2: przygotowanie pracy dyplomowej</t>
  </si>
  <si>
    <t>Seminarium magisterskie 3: przygotowanie do egzaminu dyplomowego</t>
  </si>
  <si>
    <t>Z - zaliczenie z oceną</t>
  </si>
  <si>
    <t>CL - ćwiczenia laboratoryjne, w tym ćwiczenia realizowane w pracowniach specjalistycznych i lekcje WF</t>
  </si>
  <si>
    <t>CW - ćwiczenia w grupach warsztatowych, w tym lektorat z języka obcego</t>
  </si>
  <si>
    <t xml:space="preserve">Anatomia prawidłowa </t>
  </si>
  <si>
    <t>Kod</t>
  </si>
  <si>
    <t>A_02</t>
  </si>
  <si>
    <t>A_04</t>
  </si>
  <si>
    <t>A_05</t>
  </si>
  <si>
    <t>A_06</t>
  </si>
  <si>
    <t>A_12</t>
  </si>
  <si>
    <t>A_14</t>
  </si>
  <si>
    <t>A_16</t>
  </si>
  <si>
    <t>B_02</t>
  </si>
  <si>
    <t>B_05</t>
  </si>
  <si>
    <t>B_06</t>
  </si>
  <si>
    <t>B_07</t>
  </si>
  <si>
    <t>B_08</t>
  </si>
  <si>
    <t>B_10</t>
  </si>
  <si>
    <t>B_12</t>
  </si>
  <si>
    <t>B_16</t>
  </si>
  <si>
    <t>C_03</t>
  </si>
  <si>
    <t>C_04</t>
  </si>
  <si>
    <t>C_08</t>
  </si>
  <si>
    <t>OA_05</t>
  </si>
  <si>
    <t>OA_09</t>
  </si>
  <si>
    <t>A_01</t>
  </si>
  <si>
    <t>A_08</t>
  </si>
  <si>
    <t>A_09</t>
  </si>
  <si>
    <t>A_13</t>
  </si>
  <si>
    <t>B_01</t>
  </si>
  <si>
    <t>B_03</t>
  </si>
  <si>
    <t>B_14</t>
  </si>
  <si>
    <t>B_15</t>
  </si>
  <si>
    <t>C_05</t>
  </si>
  <si>
    <t>C_06</t>
  </si>
  <si>
    <t>C_07</t>
  </si>
  <si>
    <t>C_09</t>
  </si>
  <si>
    <t>C_19</t>
  </si>
  <si>
    <t>F_01</t>
  </si>
  <si>
    <t>OA_06</t>
  </si>
  <si>
    <t>A_03</t>
  </si>
  <si>
    <t>A_07</t>
  </si>
  <si>
    <t>A_10</t>
  </si>
  <si>
    <t>A_11</t>
  </si>
  <si>
    <t>A_15</t>
  </si>
  <si>
    <t>B_11</t>
  </si>
  <si>
    <t>B_13</t>
  </si>
  <si>
    <t>C_01</t>
  </si>
  <si>
    <t>C_10</t>
  </si>
  <si>
    <t>C_16</t>
  </si>
  <si>
    <t>C_18</t>
  </si>
  <si>
    <t>OA_03</t>
  </si>
  <si>
    <t>OA_10</t>
  </si>
  <si>
    <t>B_04</t>
  </si>
  <si>
    <t>B_09</t>
  </si>
  <si>
    <t>C_02</t>
  </si>
  <si>
    <t>C_11</t>
  </si>
  <si>
    <t>C_14</t>
  </si>
  <si>
    <t>C_17</t>
  </si>
  <si>
    <t>D_28</t>
  </si>
  <si>
    <t>D_30</t>
  </si>
  <si>
    <t>F_02</t>
  </si>
  <si>
    <t>OA_08</t>
  </si>
  <si>
    <t>D_20</t>
  </si>
  <si>
    <t>D_22</t>
  </si>
  <si>
    <t>D_31</t>
  </si>
  <si>
    <t>D_32</t>
  </si>
  <si>
    <t>D_34</t>
  </si>
  <si>
    <t>D_37</t>
  </si>
  <si>
    <t>D_38</t>
  </si>
  <si>
    <t>F_03</t>
  </si>
  <si>
    <t>OA_01</t>
  </si>
  <si>
    <t>OA_04</t>
  </si>
  <si>
    <t>OA_07</t>
  </si>
  <si>
    <t>D_23</t>
  </si>
  <si>
    <t>D_25</t>
  </si>
  <si>
    <t>D_29</t>
  </si>
  <si>
    <t>D_33</t>
  </si>
  <si>
    <t>D_35</t>
  </si>
  <si>
    <t>D_36</t>
  </si>
  <si>
    <t>D_39</t>
  </si>
  <si>
    <t>D_40</t>
  </si>
  <si>
    <t>D_41</t>
  </si>
  <si>
    <t>F_04</t>
  </si>
  <si>
    <t>OA_02</t>
  </si>
  <si>
    <t>D_01</t>
  </si>
  <si>
    <t>D_03</t>
  </si>
  <si>
    <t>D_17</t>
  </si>
  <si>
    <t>D_18</t>
  </si>
  <si>
    <t>D_19</t>
  </si>
  <si>
    <t>D_21</t>
  </si>
  <si>
    <t>D_24</t>
  </si>
  <si>
    <t>D_26</t>
  </si>
  <si>
    <t>D_27</t>
  </si>
  <si>
    <t>E_01</t>
  </si>
  <si>
    <t>F_05</t>
  </si>
  <si>
    <t>C_13</t>
  </si>
  <si>
    <t>D_04</t>
  </si>
  <si>
    <t>D_06</t>
  </si>
  <si>
    <t>D_11</t>
  </si>
  <si>
    <t>D_13</t>
  </si>
  <si>
    <t>D_15</t>
  </si>
  <si>
    <t>D_16</t>
  </si>
  <si>
    <t>E_02</t>
  </si>
  <si>
    <t>F_06</t>
  </si>
  <si>
    <t>C_12</t>
  </si>
  <si>
    <t>C_15</t>
  </si>
  <si>
    <t>D_02</t>
  </si>
  <si>
    <t>D_05</t>
  </si>
  <si>
    <t>D_07</t>
  </si>
  <si>
    <t>D_08</t>
  </si>
  <si>
    <t>D_09</t>
  </si>
  <si>
    <t>D_10</t>
  </si>
  <si>
    <t>D_12</t>
  </si>
  <si>
    <t>D_14</t>
  </si>
  <si>
    <t>E_03</t>
  </si>
  <si>
    <t>E_04</t>
  </si>
  <si>
    <t>F_07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</si>
</sst>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0"/>
    <numFmt numFmtId="165" formatCode="[$-415]General"/>
    <numFmt numFmtId="166" formatCode="#,##0.00&quot; &quot;[$zł-415];[Red]&quot;-&quot;#,##0.00&quot; &quot;[$zł-415]"/>
  </numFmts>
  <fonts count="16"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Arial"/>
      <family val="2"/>
      <charset val="238"/>
    </font>
    <font>
      <sz val="11"/>
      <name val="Czcionka tekstu podstawowego"/>
    </font>
    <font>
      <sz val="10"/>
      <name val="Times New Roman"/>
      <family val="1"/>
      <charset val="238"/>
    </font>
    <font>
      <sz val="10"/>
      <color theme="1"/>
      <name val="Mangal"/>
      <family val="1"/>
    </font>
    <font>
      <sz val="11"/>
      <color rgb="FF000000"/>
      <name val="Czcionka tekstu podstawowego"/>
    </font>
    <font>
      <b/>
      <i/>
      <sz val="16"/>
      <color theme="1"/>
      <name val="Arial"/>
      <family val="2"/>
      <charset val="238"/>
    </font>
    <font>
      <sz val="10"/>
      <color theme="1"/>
      <name val="Arial CE"/>
    </font>
    <font>
      <b/>
      <i/>
      <u/>
      <sz val="11"/>
      <color theme="1"/>
      <name val="Arial"/>
      <family val="2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5" fontId="7" fillId="0" borderId="0"/>
    <xf numFmtId="165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165" fontId="10" fillId="0" borderId="0"/>
    <xf numFmtId="0" fontId="11" fillId="0" borderId="0"/>
    <xf numFmtId="166" fontId="11" fillId="0" borderId="0"/>
  </cellStyleXfs>
  <cellXfs count="146">
    <xf numFmtId="0" fontId="0" fillId="0" borderId="0" xfId="0"/>
    <xf numFmtId="165" fontId="1" fillId="0" borderId="12" xfId="2" applyFont="1" applyBorder="1" applyAlignment="1">
      <alignment horizontal="center" vertical="center"/>
    </xf>
    <xf numFmtId="165" fontId="2" fillId="0" borderId="0" xfId="2" applyFont="1" applyAlignment="1">
      <alignment horizontal="left" vertical="center"/>
    </xf>
    <xf numFmtId="165" fontId="1" fillId="0" borderId="0" xfId="2" applyFont="1" applyAlignment="1">
      <alignment horizontal="left" vertical="center"/>
    </xf>
    <xf numFmtId="165" fontId="1" fillId="0" borderId="0" xfId="2" applyFont="1" applyAlignment="1">
      <alignment horizontal="center" vertical="center"/>
    </xf>
    <xf numFmtId="165" fontId="2" fillId="0" borderId="0" xfId="2" applyFont="1" applyAlignment="1">
      <alignment horizontal="right" vertical="center"/>
    </xf>
    <xf numFmtId="165" fontId="1" fillId="0" borderId="1" xfId="2" applyFont="1" applyBorder="1" applyAlignment="1">
      <alignment horizontal="center" vertical="center"/>
    </xf>
    <xf numFmtId="165" fontId="5" fillId="0" borderId="0" xfId="2" applyFont="1" applyAlignment="1">
      <alignment horizontal="left"/>
    </xf>
    <xf numFmtId="165" fontId="2" fillId="0" borderId="0" xfId="2" applyFont="1" applyAlignment="1">
      <alignment horizontal="center" vertical="center"/>
    </xf>
    <xf numFmtId="165" fontId="1" fillId="0" borderId="13" xfId="2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5" fontId="1" fillId="0" borderId="3" xfId="1" applyFont="1" applyBorder="1" applyAlignment="1">
      <alignment horizontal="center" vertical="center"/>
    </xf>
    <xf numFmtId="165" fontId="1" fillId="0" borderId="14" xfId="2" applyFont="1" applyBorder="1" applyAlignment="1">
      <alignment horizontal="center" vertical="center"/>
    </xf>
    <xf numFmtId="165" fontId="1" fillId="0" borderId="15" xfId="2" applyFont="1" applyBorder="1" applyAlignment="1">
      <alignment horizontal="center" vertical="center"/>
    </xf>
    <xf numFmtId="165" fontId="1" fillId="0" borderId="16" xfId="2" applyFont="1" applyBorder="1" applyAlignment="1">
      <alignment horizontal="center" vertical="center"/>
    </xf>
    <xf numFmtId="165" fontId="1" fillId="0" borderId="17" xfId="2" applyFont="1" applyBorder="1" applyAlignment="1">
      <alignment horizontal="center" vertical="center"/>
    </xf>
    <xf numFmtId="165" fontId="1" fillId="0" borderId="18" xfId="2" applyFont="1" applyBorder="1" applyAlignment="1">
      <alignment horizontal="center" vertical="center"/>
    </xf>
    <xf numFmtId="165" fontId="1" fillId="0" borderId="3" xfId="2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165" fontId="1" fillId="0" borderId="19" xfId="2" applyFont="1" applyBorder="1" applyAlignment="1">
      <alignment horizontal="center" vertical="center"/>
    </xf>
    <xf numFmtId="165" fontId="1" fillId="0" borderId="20" xfId="2" applyFont="1" applyBorder="1" applyAlignment="1">
      <alignment horizontal="center" vertical="center"/>
    </xf>
    <xf numFmtId="164" fontId="1" fillId="0" borderId="3" xfId="2" applyNumberFormat="1" applyFont="1" applyBorder="1" applyAlignment="1">
      <alignment horizontal="center" vertical="center"/>
    </xf>
    <xf numFmtId="165" fontId="13" fillId="0" borderId="12" xfId="2" applyFont="1" applyBorder="1" applyAlignment="1">
      <alignment horizontal="center" vertical="center"/>
    </xf>
    <xf numFmtId="165" fontId="13" fillId="0" borderId="15" xfId="2" applyFont="1" applyBorder="1" applyAlignment="1">
      <alignment horizontal="center" vertical="center"/>
    </xf>
    <xf numFmtId="165" fontId="13" fillId="0" borderId="19" xfId="2" applyFont="1" applyBorder="1" applyAlignment="1">
      <alignment horizontal="center" vertical="center"/>
    </xf>
    <xf numFmtId="165" fontId="13" fillId="0" borderId="1" xfId="2" applyFont="1" applyBorder="1" applyAlignment="1">
      <alignment horizontal="center" vertical="center"/>
    </xf>
    <xf numFmtId="165" fontId="1" fillId="0" borderId="6" xfId="1" applyFont="1" applyBorder="1" applyAlignment="1">
      <alignment horizontal="center" vertical="center"/>
    </xf>
    <xf numFmtId="165" fontId="2" fillId="0" borderId="24" xfId="2" applyFont="1" applyBorder="1" applyAlignment="1">
      <alignment horizontal="center" vertical="center"/>
    </xf>
    <xf numFmtId="165" fontId="2" fillId="0" borderId="25" xfId="2" applyFont="1" applyBorder="1" applyAlignment="1">
      <alignment horizontal="center" vertical="center"/>
    </xf>
    <xf numFmtId="165" fontId="2" fillId="0" borderId="26" xfId="2" applyFont="1" applyBorder="1" applyAlignment="1">
      <alignment horizontal="center" vertical="center"/>
    </xf>
    <xf numFmtId="165" fontId="1" fillId="0" borderId="5" xfId="2" applyFont="1" applyBorder="1" applyAlignment="1">
      <alignment horizontal="center" vertical="center"/>
    </xf>
    <xf numFmtId="165" fontId="2" fillId="0" borderId="0" xfId="2" applyFont="1" applyAlignment="1">
      <alignment vertical="center"/>
    </xf>
    <xf numFmtId="165" fontId="1" fillId="0" borderId="5" xfId="1" applyFont="1" applyBorder="1" applyAlignment="1">
      <alignment horizontal="center" vertical="center"/>
    </xf>
    <xf numFmtId="165" fontId="1" fillId="0" borderId="27" xfId="2" applyFont="1" applyBorder="1" applyAlignment="1">
      <alignment horizontal="center" vertical="center"/>
    </xf>
    <xf numFmtId="165" fontId="2" fillId="0" borderId="0" xfId="1" applyFont="1" applyAlignment="1">
      <alignment horizontal="center" vertical="center"/>
    </xf>
    <xf numFmtId="165" fontId="2" fillId="0" borderId="5" xfId="2" applyFont="1" applyBorder="1" applyAlignment="1">
      <alignment horizontal="center" vertical="center"/>
    </xf>
    <xf numFmtId="165" fontId="1" fillId="0" borderId="37" xfId="2" applyFont="1" applyBorder="1" applyAlignment="1">
      <alignment horizontal="center" vertical="center"/>
    </xf>
    <xf numFmtId="165" fontId="1" fillId="0" borderId="9" xfId="2" applyFont="1" applyBorder="1" applyAlignment="1">
      <alignment horizontal="center" vertical="center"/>
    </xf>
    <xf numFmtId="0" fontId="1" fillId="0" borderId="9" xfId="2" applyNumberFormat="1" applyFont="1" applyBorder="1" applyAlignment="1">
      <alignment horizontal="center" vertical="center"/>
    </xf>
    <xf numFmtId="165" fontId="1" fillId="0" borderId="4" xfId="2" applyFont="1" applyBorder="1" applyAlignment="1">
      <alignment horizontal="center" vertical="center"/>
    </xf>
    <xf numFmtId="165" fontId="1" fillId="0" borderId="0" xfId="2" applyFont="1" applyAlignment="1"/>
    <xf numFmtId="165" fontId="13" fillId="0" borderId="3" xfId="2" applyFont="1" applyBorder="1" applyAlignment="1">
      <alignment horizontal="center" vertical="center"/>
    </xf>
    <xf numFmtId="165" fontId="6" fillId="0" borderId="3" xfId="1" applyFont="1" applyBorder="1" applyAlignment="1"/>
    <xf numFmtId="0" fontId="6" fillId="0" borderId="5" xfId="0" applyFont="1" applyBorder="1" applyAlignment="1">
      <alignment vertical="center"/>
    </xf>
    <xf numFmtId="165" fontId="1" fillId="0" borderId="39" xfId="2" applyFont="1" applyBorder="1" applyAlignment="1">
      <alignment horizontal="center" vertical="center"/>
    </xf>
    <xf numFmtId="165" fontId="2" fillId="0" borderId="40" xfId="2" applyFont="1" applyBorder="1" applyAlignment="1">
      <alignment horizontal="right"/>
    </xf>
    <xf numFmtId="165" fontId="2" fillId="0" borderId="41" xfId="2" applyFont="1" applyBorder="1" applyAlignment="1">
      <alignment horizontal="center" vertical="center"/>
    </xf>
    <xf numFmtId="165" fontId="2" fillId="0" borderId="42" xfId="2" applyFont="1" applyBorder="1" applyAlignment="1">
      <alignment horizontal="center" vertical="center"/>
    </xf>
    <xf numFmtId="165" fontId="2" fillId="0" borderId="43" xfId="2" applyFont="1" applyBorder="1" applyAlignment="1">
      <alignment horizontal="right"/>
    </xf>
    <xf numFmtId="165" fontId="2" fillId="0" borderId="44" xfId="2" applyFont="1" applyBorder="1" applyAlignment="1">
      <alignment horizontal="center" vertical="center"/>
    </xf>
    <xf numFmtId="165" fontId="2" fillId="0" borderId="45" xfId="2" applyFont="1" applyBorder="1" applyAlignment="1">
      <alignment horizontal="center" vertical="center"/>
    </xf>
    <xf numFmtId="165" fontId="2" fillId="0" borderId="46" xfId="2" applyFont="1" applyBorder="1" applyAlignment="1">
      <alignment horizontal="center" vertical="center"/>
    </xf>
    <xf numFmtId="165" fontId="2" fillId="0" borderId="47" xfId="2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1" fillId="0" borderId="12" xfId="1" applyFont="1" applyBorder="1" applyAlignment="1">
      <alignment horizontal="center" vertical="center"/>
    </xf>
    <xf numFmtId="165" fontId="1" fillId="0" borderId="23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65" fontId="1" fillId="0" borderId="50" xfId="1" applyFont="1" applyBorder="1" applyAlignment="1">
      <alignment horizontal="center" vertical="center"/>
    </xf>
    <xf numFmtId="165" fontId="1" fillId="0" borderId="51" xfId="2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2" fillId="0" borderId="40" xfId="2" applyFont="1" applyBorder="1" applyAlignment="1">
      <alignment horizontal="center" vertical="center"/>
    </xf>
    <xf numFmtId="165" fontId="2" fillId="0" borderId="48" xfId="2" applyFont="1" applyBorder="1" applyAlignment="1">
      <alignment horizontal="center" vertical="center"/>
    </xf>
    <xf numFmtId="165" fontId="2" fillId="0" borderId="43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2" fillId="0" borderId="12" xfId="2" applyFont="1" applyBorder="1" applyAlignment="1">
      <alignment horizontal="center" vertical="center"/>
    </xf>
    <xf numFmtId="165" fontId="1" fillId="0" borderId="14" xfId="1" applyFont="1" applyBorder="1" applyAlignment="1">
      <alignment horizontal="center" vertical="center"/>
    </xf>
    <xf numFmtId="165" fontId="1" fillId="0" borderId="35" xfId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1" fillId="4" borderId="13" xfId="1" applyFont="1" applyFill="1" applyBorder="1" applyAlignment="1">
      <alignment horizontal="center" vertical="center"/>
    </xf>
    <xf numFmtId="165" fontId="1" fillId="0" borderId="13" xfId="1" applyFont="1" applyBorder="1" applyAlignment="1">
      <alignment horizontal="center" vertical="center"/>
    </xf>
    <xf numFmtId="165" fontId="1" fillId="4" borderId="12" xfId="1" applyFont="1" applyFill="1" applyBorder="1" applyAlignment="1">
      <alignment horizontal="center" vertical="center"/>
    </xf>
    <xf numFmtId="165" fontId="1" fillId="0" borderId="9" xfId="1" applyFont="1" applyBorder="1" applyAlignment="1">
      <alignment horizontal="center" vertical="center"/>
    </xf>
    <xf numFmtId="165" fontId="2" fillId="0" borderId="3" xfId="2" applyFont="1" applyBorder="1" applyAlignment="1">
      <alignment horizontal="center" vertical="center"/>
    </xf>
    <xf numFmtId="165" fontId="1" fillId="0" borderId="15" xfId="1" applyFont="1" applyBorder="1" applyAlignment="1">
      <alignment horizontal="center" vertical="center"/>
    </xf>
    <xf numFmtId="0" fontId="6" fillId="0" borderId="3" xfId="0" applyFont="1" applyBorder="1" applyAlignment="1"/>
    <xf numFmtId="165" fontId="6" fillId="0" borderId="3" xfId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165" fontId="6" fillId="0" borderId="0" xfId="1" applyFont="1" applyBorder="1" applyAlignment="1">
      <alignment horizontal="center" vertical="center"/>
    </xf>
    <xf numFmtId="165" fontId="1" fillId="4" borderId="3" xfId="1" applyFont="1" applyFill="1" applyBorder="1" applyAlignment="1">
      <alignment horizontal="center" vertical="center"/>
    </xf>
    <xf numFmtId="165" fontId="12" fillId="0" borderId="0" xfId="2" applyFont="1" applyAlignment="1"/>
    <xf numFmtId="165" fontId="6" fillId="0" borderId="3" xfId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65" fontId="1" fillId="0" borderId="37" xfId="1" applyFont="1" applyBorder="1" applyAlignment="1">
      <alignment horizontal="center" vertical="center"/>
    </xf>
    <xf numFmtId="165" fontId="1" fillId="0" borderId="36" xfId="1" applyFont="1" applyBorder="1" applyAlignment="1">
      <alignment horizontal="center" vertical="center"/>
    </xf>
    <xf numFmtId="165" fontId="1" fillId="0" borderId="22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1" fillId="0" borderId="41" xfId="1" applyFont="1" applyBorder="1" applyAlignment="1">
      <alignment horizontal="center" vertical="center"/>
    </xf>
    <xf numFmtId="165" fontId="1" fillId="0" borderId="38" xfId="1" applyFont="1" applyBorder="1" applyAlignment="1">
      <alignment horizontal="center" vertical="center"/>
    </xf>
    <xf numFmtId="165" fontId="6" fillId="0" borderId="0" xfId="2" applyFont="1" applyAlignment="1">
      <alignment horizontal="left" vertical="center"/>
    </xf>
    <xf numFmtId="165" fontId="6" fillId="0" borderId="3" xfId="2" applyFont="1" applyBorder="1" applyAlignment="1">
      <alignment horizontal="center" vertical="center"/>
    </xf>
    <xf numFmtId="0" fontId="6" fillId="0" borderId="55" xfId="0" applyFont="1" applyBorder="1" applyAlignment="1">
      <alignment horizontal="left" vertical="center"/>
    </xf>
    <xf numFmtId="165" fontId="1" fillId="0" borderId="19" xfId="1" applyFont="1" applyBorder="1" applyAlignment="1">
      <alignment horizontal="center" vertical="center"/>
    </xf>
    <xf numFmtId="165" fontId="2" fillId="0" borderId="14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5" fontId="13" fillId="0" borderId="12" xfId="1" applyFont="1" applyBorder="1" applyAlignment="1">
      <alignment horizontal="center" vertical="center"/>
    </xf>
    <xf numFmtId="165" fontId="13" fillId="0" borderId="23" xfId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1" fillId="0" borderId="6" xfId="2" applyFont="1" applyBorder="1" applyAlignment="1">
      <alignment horizontal="center" vertical="center"/>
    </xf>
    <xf numFmtId="165" fontId="3" fillId="5" borderId="1" xfId="2" applyFont="1" applyFill="1" applyBorder="1" applyAlignment="1">
      <alignment horizontal="center" vertical="center"/>
    </xf>
    <xf numFmtId="165" fontId="3" fillId="5" borderId="1" xfId="2" applyFont="1" applyFill="1" applyBorder="1" applyAlignment="1">
      <alignment horizontal="right" vertical="center"/>
    </xf>
    <xf numFmtId="0" fontId="4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5" fillId="0" borderId="0" xfId="2" applyFont="1" applyAlignment="1"/>
    <xf numFmtId="165" fontId="2" fillId="0" borderId="49" xfId="2" applyFont="1" applyBorder="1" applyAlignment="1">
      <alignment horizontal="center" vertical="center"/>
    </xf>
    <xf numFmtId="165" fontId="2" fillId="0" borderId="52" xfId="2" applyFont="1" applyBorder="1" applyAlignment="1">
      <alignment horizontal="center" vertical="center"/>
    </xf>
    <xf numFmtId="165" fontId="2" fillId="0" borderId="53" xfId="2" applyFont="1" applyBorder="1" applyAlignment="1">
      <alignment horizontal="center" vertical="center"/>
    </xf>
    <xf numFmtId="165" fontId="2" fillId="0" borderId="4" xfId="2" applyFont="1" applyBorder="1" applyAlignment="1">
      <alignment horizontal="center" vertical="center"/>
    </xf>
    <xf numFmtId="165" fontId="2" fillId="2" borderId="10" xfId="2" applyFont="1" applyFill="1" applyBorder="1" applyAlignment="1">
      <alignment horizontal="center" vertical="center"/>
    </xf>
    <xf numFmtId="165" fontId="2" fillId="2" borderId="11" xfId="2" applyFont="1" applyFill="1" applyBorder="1" applyAlignment="1">
      <alignment horizontal="center" vertical="center"/>
    </xf>
    <xf numFmtId="165" fontId="2" fillId="2" borderId="7" xfId="2" applyFont="1" applyFill="1" applyBorder="1" applyAlignment="1">
      <alignment horizontal="center" vertical="center"/>
    </xf>
    <xf numFmtId="165" fontId="2" fillId="3" borderId="30" xfId="2" applyFont="1" applyFill="1" applyBorder="1" applyAlignment="1">
      <alignment horizontal="center" vertical="center"/>
    </xf>
    <xf numFmtId="165" fontId="2" fillId="3" borderId="31" xfId="2" applyFont="1" applyFill="1" applyBorder="1" applyAlignment="1">
      <alignment horizontal="center" vertical="center"/>
    </xf>
    <xf numFmtId="165" fontId="2" fillId="3" borderId="32" xfId="2" applyFont="1" applyFill="1" applyBorder="1" applyAlignment="1">
      <alignment horizontal="center" vertical="center"/>
    </xf>
    <xf numFmtId="165" fontId="2" fillId="0" borderId="33" xfId="2" applyFont="1" applyBorder="1" applyAlignment="1">
      <alignment horizontal="center" vertical="center"/>
    </xf>
    <xf numFmtId="165" fontId="2" fillId="0" borderId="34" xfId="2" applyFont="1" applyBorder="1" applyAlignment="1">
      <alignment horizontal="center" vertical="center"/>
    </xf>
    <xf numFmtId="165" fontId="2" fillId="0" borderId="13" xfId="2" applyFont="1" applyBorder="1" applyAlignment="1">
      <alignment horizontal="center" vertical="center"/>
    </xf>
    <xf numFmtId="165" fontId="2" fillId="0" borderId="12" xfId="2" applyFont="1" applyBorder="1" applyAlignment="1">
      <alignment horizontal="center" vertical="center"/>
    </xf>
    <xf numFmtId="165" fontId="2" fillId="0" borderId="21" xfId="2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5" fontId="2" fillId="0" borderId="0" xfId="1" applyFont="1" applyAlignment="1">
      <alignment horizontal="center" vertical="center"/>
    </xf>
    <xf numFmtId="165" fontId="3" fillId="5" borderId="10" xfId="2" applyFont="1" applyFill="1" applyBorder="1" applyAlignment="1">
      <alignment horizontal="center" vertical="center"/>
    </xf>
    <xf numFmtId="165" fontId="3" fillId="5" borderId="11" xfId="2" applyFont="1" applyFill="1" applyBorder="1" applyAlignment="1">
      <alignment horizontal="center" vertical="center"/>
    </xf>
    <xf numFmtId="165" fontId="3" fillId="5" borderId="7" xfId="2" applyFont="1" applyFill="1" applyBorder="1" applyAlignment="1">
      <alignment horizontal="center" vertical="center"/>
    </xf>
    <xf numFmtId="165" fontId="2" fillId="0" borderId="3" xfId="2" applyFont="1" applyBorder="1" applyAlignment="1">
      <alignment horizontal="center" vertical="center"/>
    </xf>
    <xf numFmtId="165" fontId="2" fillId="0" borderId="28" xfId="2" applyFont="1" applyBorder="1" applyAlignment="1">
      <alignment horizontal="center" vertical="center"/>
    </xf>
    <xf numFmtId="165" fontId="2" fillId="0" borderId="6" xfId="2" applyFont="1" applyBorder="1" applyAlignment="1">
      <alignment horizontal="center" vertical="center"/>
    </xf>
    <xf numFmtId="165" fontId="2" fillId="0" borderId="5" xfId="2" applyFont="1" applyBorder="1" applyAlignment="1">
      <alignment horizontal="center" vertical="center"/>
    </xf>
    <xf numFmtId="165" fontId="14" fillId="0" borderId="13" xfId="2" applyFont="1" applyBorder="1" applyAlignment="1">
      <alignment horizontal="center" vertical="center" wrapText="1"/>
    </xf>
    <xf numFmtId="165" fontId="14" fillId="0" borderId="12" xfId="2" applyFont="1" applyBorder="1" applyAlignment="1">
      <alignment horizontal="center" vertical="center" wrapText="1"/>
    </xf>
    <xf numFmtId="165" fontId="14" fillId="0" borderId="22" xfId="2" applyFont="1" applyBorder="1" applyAlignment="1">
      <alignment horizontal="center" vertical="center" wrapText="1"/>
    </xf>
    <xf numFmtId="165" fontId="14" fillId="0" borderId="23" xfId="2" applyFont="1" applyBorder="1" applyAlignment="1">
      <alignment horizontal="center" vertical="center" wrapText="1"/>
    </xf>
    <xf numFmtId="165" fontId="15" fillId="0" borderId="13" xfId="2" applyFont="1" applyBorder="1" applyAlignment="1">
      <alignment horizontal="center" vertical="center" wrapText="1"/>
    </xf>
    <xf numFmtId="165" fontId="15" fillId="0" borderId="12" xfId="2" applyFont="1" applyBorder="1" applyAlignment="1">
      <alignment horizontal="center" vertical="center" wrapText="1"/>
    </xf>
    <xf numFmtId="165" fontId="14" fillId="0" borderId="29" xfId="2" applyFont="1" applyBorder="1" applyAlignment="1">
      <alignment horizontal="center" vertical="center" wrapText="1"/>
    </xf>
    <xf numFmtId="165" fontId="14" fillId="0" borderId="9" xfId="2" applyFont="1" applyBorder="1" applyAlignment="1">
      <alignment horizontal="center" vertical="center" wrapText="1"/>
    </xf>
    <xf numFmtId="165" fontId="14" fillId="0" borderId="36" xfId="2" applyFont="1" applyBorder="1" applyAlignment="1">
      <alignment horizontal="center" vertical="center" wrapText="1"/>
    </xf>
  </cellXfs>
  <cellStyles count="8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5" xr:uid="{00000000-0005-0000-0000-000005000000}"/>
    <cellStyle name="Result" xfId="6" xr:uid="{00000000-0005-0000-0000-000006000000}"/>
    <cellStyle name="Result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0"/>
  <sheetViews>
    <sheetView tabSelected="1" topLeftCell="A154" zoomScale="85" zoomScaleNormal="85" workbookViewId="0">
      <selection activeCell="M48" sqref="M48:M49"/>
    </sheetView>
  </sheetViews>
  <sheetFormatPr defaultColWidth="85.625" defaultRowHeight="15"/>
  <cols>
    <col min="1" max="1" width="3.625" style="4" bestFit="1" customWidth="1"/>
    <col min="2" max="2" width="81.25" style="3" bestFit="1" customWidth="1"/>
    <col min="3" max="3" width="5.875" style="4" bestFit="1" customWidth="1"/>
    <col min="4" max="5" width="5.25" style="4" bestFit="1" customWidth="1"/>
    <col min="6" max="7" width="4.25" style="4" bestFit="1" customWidth="1"/>
    <col min="8" max="8" width="5.25" style="4" bestFit="1" customWidth="1"/>
    <col min="9" max="9" width="4.25" style="4" bestFit="1" customWidth="1"/>
    <col min="10" max="10" width="5.25" style="4" bestFit="1" customWidth="1"/>
    <col min="11" max="11" width="3.75" style="4" bestFit="1" customWidth="1"/>
    <col min="12" max="12" width="8.375" style="4" bestFit="1" customWidth="1"/>
    <col min="13" max="13" width="6.5" style="4" bestFit="1" customWidth="1"/>
    <col min="14" max="16384" width="85.625" style="41"/>
  </cols>
  <sheetData>
    <row r="1" spans="1:13" ht="30" customHeight="1" thickBot="1">
      <c r="A1" s="116" t="s">
        <v>130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3" ht="30" customHeight="1" thickBot="1">
      <c r="A2" s="119" t="s">
        <v>95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</row>
    <row r="3" spans="1:13" ht="16.5" thickBot="1">
      <c r="A3" s="130" t="s">
        <v>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</row>
    <row r="4" spans="1:13">
      <c r="A4" s="122" t="s">
        <v>27</v>
      </c>
      <c r="B4" s="124" t="s">
        <v>28</v>
      </c>
      <c r="C4" s="112" t="s">
        <v>174</v>
      </c>
      <c r="D4" s="124" t="s">
        <v>32</v>
      </c>
      <c r="E4" s="124"/>
      <c r="F4" s="124"/>
      <c r="G4" s="124"/>
      <c r="H4" s="124"/>
      <c r="I4" s="124"/>
      <c r="J4" s="124"/>
      <c r="K4" s="124"/>
      <c r="L4" s="137" t="s">
        <v>129</v>
      </c>
      <c r="M4" s="139" t="s">
        <v>31</v>
      </c>
    </row>
    <row r="5" spans="1:13">
      <c r="A5" s="123"/>
      <c r="B5" s="125"/>
      <c r="C5" s="126"/>
      <c r="D5" s="67" t="s">
        <v>1</v>
      </c>
      <c r="E5" s="67" t="s">
        <v>2</v>
      </c>
      <c r="F5" s="67" t="s">
        <v>25</v>
      </c>
      <c r="G5" s="67" t="s">
        <v>26</v>
      </c>
      <c r="H5" s="67" t="s">
        <v>29</v>
      </c>
      <c r="I5" s="67" t="s">
        <v>30</v>
      </c>
      <c r="J5" s="67" t="s">
        <v>40</v>
      </c>
      <c r="K5" s="67" t="s">
        <v>80</v>
      </c>
      <c r="L5" s="138"/>
      <c r="M5" s="140"/>
    </row>
    <row r="6" spans="1:13">
      <c r="A6" s="27">
        <v>1</v>
      </c>
      <c r="B6" s="19" t="s">
        <v>173</v>
      </c>
      <c r="C6" s="61" t="s">
        <v>175</v>
      </c>
      <c r="D6" s="20">
        <f>SUM(E6:K6)</f>
        <v>40</v>
      </c>
      <c r="E6" s="55">
        <v>10</v>
      </c>
      <c r="F6" s="55">
        <v>30</v>
      </c>
      <c r="G6" s="55" t="s">
        <v>111</v>
      </c>
      <c r="H6" s="1" t="s">
        <v>111</v>
      </c>
      <c r="I6" s="1" t="s">
        <v>111</v>
      </c>
      <c r="J6" s="1" t="s">
        <v>111</v>
      </c>
      <c r="K6" s="1" t="s">
        <v>111</v>
      </c>
      <c r="L6" s="55" t="s">
        <v>39</v>
      </c>
      <c r="M6" s="56">
        <v>3</v>
      </c>
    </row>
    <row r="7" spans="1:13">
      <c r="A7" s="27">
        <v>2</v>
      </c>
      <c r="B7" s="19" t="s">
        <v>46</v>
      </c>
      <c r="C7" s="61" t="s">
        <v>176</v>
      </c>
      <c r="D7" s="20">
        <f>SUM(E7:K7)</f>
        <v>40</v>
      </c>
      <c r="E7" s="68">
        <v>10</v>
      </c>
      <c r="F7" s="68" t="s">
        <v>111</v>
      </c>
      <c r="G7" s="68" t="s">
        <v>111</v>
      </c>
      <c r="H7" s="12">
        <v>30</v>
      </c>
      <c r="I7" s="12" t="s">
        <v>111</v>
      </c>
      <c r="J7" s="12" t="s">
        <v>111</v>
      </c>
      <c r="K7" s="12" t="s">
        <v>111</v>
      </c>
      <c r="L7" s="68" t="s">
        <v>39</v>
      </c>
      <c r="M7" s="56">
        <v>2</v>
      </c>
    </row>
    <row r="8" spans="1:13">
      <c r="A8" s="27">
        <v>3</v>
      </c>
      <c r="B8" s="19" t="s">
        <v>45</v>
      </c>
      <c r="C8" s="61" t="s">
        <v>177</v>
      </c>
      <c r="D8" s="20">
        <f>SUM(E8:K8)</f>
        <v>15</v>
      </c>
      <c r="E8" s="11">
        <v>15</v>
      </c>
      <c r="F8" s="11" t="s">
        <v>111</v>
      </c>
      <c r="G8" s="11" t="s">
        <v>111</v>
      </c>
      <c r="H8" s="17" t="s">
        <v>111</v>
      </c>
      <c r="I8" s="17" t="s">
        <v>111</v>
      </c>
      <c r="J8" s="17" t="s">
        <v>111</v>
      </c>
      <c r="K8" s="17" t="s">
        <v>111</v>
      </c>
      <c r="L8" s="11" t="s">
        <v>41</v>
      </c>
      <c r="M8" s="69">
        <v>1</v>
      </c>
    </row>
    <row r="9" spans="1:13">
      <c r="A9" s="27">
        <v>4</v>
      </c>
      <c r="B9" s="19" t="s">
        <v>42</v>
      </c>
      <c r="C9" s="61" t="s">
        <v>178</v>
      </c>
      <c r="D9" s="58">
        <f>SUM(E9:K9)</f>
        <v>15</v>
      </c>
      <c r="E9" s="70">
        <v>15</v>
      </c>
      <c r="F9" s="71" t="s">
        <v>111</v>
      </c>
      <c r="G9" s="72" t="s">
        <v>111</v>
      </c>
      <c r="H9" s="9" t="s">
        <v>111</v>
      </c>
      <c r="I9" s="14" t="s">
        <v>111</v>
      </c>
      <c r="J9" s="40" t="s">
        <v>111</v>
      </c>
      <c r="K9" s="15" t="s">
        <v>111</v>
      </c>
      <c r="L9" s="72" t="s">
        <v>41</v>
      </c>
      <c r="M9" s="56">
        <v>1</v>
      </c>
    </row>
    <row r="10" spans="1:13">
      <c r="A10" s="27">
        <v>5</v>
      </c>
      <c r="B10" s="19" t="s">
        <v>44</v>
      </c>
      <c r="C10" s="61" t="s">
        <v>179</v>
      </c>
      <c r="D10" s="20">
        <f t="shared" ref="D10:D25" si="0">SUM(E10:K10)</f>
        <v>40</v>
      </c>
      <c r="E10" s="55">
        <v>10</v>
      </c>
      <c r="F10" s="55">
        <v>30</v>
      </c>
      <c r="G10" s="55" t="s">
        <v>111</v>
      </c>
      <c r="H10" s="1" t="s">
        <v>111</v>
      </c>
      <c r="I10" s="1" t="s">
        <v>111</v>
      </c>
      <c r="J10" s="1" t="s">
        <v>111</v>
      </c>
      <c r="K10" s="1" t="s">
        <v>111</v>
      </c>
      <c r="L10" s="55" t="s">
        <v>39</v>
      </c>
      <c r="M10" s="56">
        <v>2</v>
      </c>
    </row>
    <row r="11" spans="1:13">
      <c r="A11" s="27">
        <v>6</v>
      </c>
      <c r="B11" s="19" t="s">
        <v>43</v>
      </c>
      <c r="C11" s="61" t="s">
        <v>180</v>
      </c>
      <c r="D11" s="20">
        <f t="shared" si="0"/>
        <v>15</v>
      </c>
      <c r="E11" s="55">
        <v>15</v>
      </c>
      <c r="F11" s="55" t="s">
        <v>111</v>
      </c>
      <c r="G11" s="55" t="s">
        <v>111</v>
      </c>
      <c r="H11" s="1" t="s">
        <v>111</v>
      </c>
      <c r="I11" s="1" t="s">
        <v>111</v>
      </c>
      <c r="J11" s="1" t="s">
        <v>111</v>
      </c>
      <c r="K11" s="1" t="s">
        <v>111</v>
      </c>
      <c r="L11" s="55" t="s">
        <v>41</v>
      </c>
      <c r="M11" s="56">
        <v>1</v>
      </c>
    </row>
    <row r="12" spans="1:13">
      <c r="A12" s="27">
        <v>7</v>
      </c>
      <c r="B12" s="19" t="s">
        <v>38</v>
      </c>
      <c r="C12" s="61" t="s">
        <v>181</v>
      </c>
      <c r="D12" s="20">
        <f t="shared" si="0"/>
        <v>15</v>
      </c>
      <c r="E12" s="73"/>
      <c r="F12" s="73" t="s">
        <v>111</v>
      </c>
      <c r="G12" s="55" t="s">
        <v>111</v>
      </c>
      <c r="H12" s="1">
        <v>15</v>
      </c>
      <c r="I12" s="1" t="s">
        <v>111</v>
      </c>
      <c r="J12" s="1" t="s">
        <v>111</v>
      </c>
      <c r="K12" s="1" t="s">
        <v>111</v>
      </c>
      <c r="L12" s="55" t="s">
        <v>41</v>
      </c>
      <c r="M12" s="56">
        <v>1</v>
      </c>
    </row>
    <row r="13" spans="1:13">
      <c r="A13" s="27">
        <v>8</v>
      </c>
      <c r="B13" s="19" t="s">
        <v>50</v>
      </c>
      <c r="C13" s="61" t="s">
        <v>182</v>
      </c>
      <c r="D13" s="20">
        <f t="shared" si="0"/>
        <v>15</v>
      </c>
      <c r="E13" s="73"/>
      <c r="F13" s="73">
        <v>15</v>
      </c>
      <c r="G13" s="55" t="s">
        <v>111</v>
      </c>
      <c r="H13" s="1" t="s">
        <v>111</v>
      </c>
      <c r="I13" s="1" t="s">
        <v>111</v>
      </c>
      <c r="J13" s="1" t="s">
        <v>111</v>
      </c>
      <c r="K13" s="1" t="s">
        <v>111</v>
      </c>
      <c r="L13" s="55" t="s">
        <v>41</v>
      </c>
      <c r="M13" s="56">
        <v>1</v>
      </c>
    </row>
    <row r="14" spans="1:13">
      <c r="A14" s="27">
        <v>9</v>
      </c>
      <c r="B14" s="19" t="s">
        <v>48</v>
      </c>
      <c r="C14" s="61" t="s">
        <v>183</v>
      </c>
      <c r="D14" s="20">
        <f t="shared" si="0"/>
        <v>15</v>
      </c>
      <c r="E14" s="55"/>
      <c r="F14" s="55">
        <v>15</v>
      </c>
      <c r="G14" s="55" t="s">
        <v>111</v>
      </c>
      <c r="H14" s="1" t="s">
        <v>111</v>
      </c>
      <c r="I14" s="1" t="s">
        <v>111</v>
      </c>
      <c r="J14" s="1" t="s">
        <v>111</v>
      </c>
      <c r="K14" s="1" t="s">
        <v>111</v>
      </c>
      <c r="L14" s="55" t="s">
        <v>41</v>
      </c>
      <c r="M14" s="56">
        <v>1</v>
      </c>
    </row>
    <row r="15" spans="1:13">
      <c r="A15" s="27">
        <v>10</v>
      </c>
      <c r="B15" s="19" t="s">
        <v>76</v>
      </c>
      <c r="C15" s="61" t="s">
        <v>184</v>
      </c>
      <c r="D15" s="20">
        <f t="shared" si="0"/>
        <v>15</v>
      </c>
      <c r="E15" s="55"/>
      <c r="F15" s="55">
        <v>15</v>
      </c>
      <c r="G15" s="55" t="s">
        <v>111</v>
      </c>
      <c r="H15" s="1" t="s">
        <v>111</v>
      </c>
      <c r="I15" s="1" t="s">
        <v>111</v>
      </c>
      <c r="J15" s="1" t="s">
        <v>111</v>
      </c>
      <c r="K15" s="1" t="s">
        <v>111</v>
      </c>
      <c r="L15" s="55" t="s">
        <v>41</v>
      </c>
      <c r="M15" s="56">
        <v>1</v>
      </c>
    </row>
    <row r="16" spans="1:13">
      <c r="A16" s="27">
        <v>11</v>
      </c>
      <c r="B16" s="19" t="s">
        <v>106</v>
      </c>
      <c r="C16" s="61" t="s">
        <v>185</v>
      </c>
      <c r="D16" s="20">
        <f t="shared" si="0"/>
        <v>20</v>
      </c>
      <c r="E16" s="55"/>
      <c r="F16" s="55" t="s">
        <v>111</v>
      </c>
      <c r="G16" s="55">
        <v>20</v>
      </c>
      <c r="H16" s="1" t="s">
        <v>111</v>
      </c>
      <c r="I16" s="1" t="s">
        <v>111</v>
      </c>
      <c r="J16" s="1" t="s">
        <v>111</v>
      </c>
      <c r="K16" s="1" t="s">
        <v>111</v>
      </c>
      <c r="L16" s="55" t="s">
        <v>41</v>
      </c>
      <c r="M16" s="56">
        <v>1</v>
      </c>
    </row>
    <row r="17" spans="1:13">
      <c r="A17" s="27">
        <v>12</v>
      </c>
      <c r="B17" s="19" t="s">
        <v>103</v>
      </c>
      <c r="C17" s="61" t="s">
        <v>186</v>
      </c>
      <c r="D17" s="20">
        <f t="shared" si="0"/>
        <v>15</v>
      </c>
      <c r="E17" s="55"/>
      <c r="F17" s="55">
        <v>15</v>
      </c>
      <c r="G17" s="55" t="s">
        <v>111</v>
      </c>
      <c r="H17" s="1" t="s">
        <v>111</v>
      </c>
      <c r="I17" s="1" t="s">
        <v>111</v>
      </c>
      <c r="J17" s="1" t="s">
        <v>111</v>
      </c>
      <c r="K17" s="1" t="s">
        <v>111</v>
      </c>
      <c r="L17" s="55" t="s">
        <v>41</v>
      </c>
      <c r="M17" s="56">
        <v>1</v>
      </c>
    </row>
    <row r="18" spans="1:13">
      <c r="A18" s="27">
        <v>13</v>
      </c>
      <c r="B18" s="19" t="s">
        <v>102</v>
      </c>
      <c r="C18" s="61" t="s">
        <v>187</v>
      </c>
      <c r="D18" s="20">
        <f t="shared" si="0"/>
        <v>15</v>
      </c>
      <c r="E18" s="11"/>
      <c r="F18" s="11">
        <v>15</v>
      </c>
      <c r="G18" s="11" t="s">
        <v>111</v>
      </c>
      <c r="H18" s="17" t="s">
        <v>111</v>
      </c>
      <c r="I18" s="17" t="s">
        <v>111</v>
      </c>
      <c r="J18" s="17" t="s">
        <v>111</v>
      </c>
      <c r="K18" s="17" t="s">
        <v>111</v>
      </c>
      <c r="L18" s="11" t="s">
        <v>41</v>
      </c>
      <c r="M18" s="74">
        <v>1</v>
      </c>
    </row>
    <row r="19" spans="1:13">
      <c r="A19" s="27">
        <v>14</v>
      </c>
      <c r="B19" s="19" t="s">
        <v>104</v>
      </c>
      <c r="C19" s="61" t="s">
        <v>188</v>
      </c>
      <c r="D19" s="20">
        <f t="shared" si="0"/>
        <v>15</v>
      </c>
      <c r="E19" s="55"/>
      <c r="F19" s="55">
        <v>15</v>
      </c>
      <c r="G19" s="55" t="s">
        <v>111</v>
      </c>
      <c r="H19" s="1" t="s">
        <v>111</v>
      </c>
      <c r="I19" s="1" t="s">
        <v>111</v>
      </c>
      <c r="J19" s="1" t="s">
        <v>111</v>
      </c>
      <c r="K19" s="1" t="s">
        <v>111</v>
      </c>
      <c r="L19" s="55" t="s">
        <v>41</v>
      </c>
      <c r="M19" s="56">
        <v>1</v>
      </c>
    </row>
    <row r="20" spans="1:13">
      <c r="A20" s="27">
        <v>15</v>
      </c>
      <c r="B20" s="19" t="s">
        <v>47</v>
      </c>
      <c r="C20" s="61" t="s">
        <v>189</v>
      </c>
      <c r="D20" s="59">
        <f>SUM(E20:K20)</f>
        <v>15</v>
      </c>
      <c r="E20" s="11"/>
      <c r="F20" s="11">
        <v>15</v>
      </c>
      <c r="G20" s="11" t="s">
        <v>111</v>
      </c>
      <c r="H20" s="17" t="s">
        <v>111</v>
      </c>
      <c r="I20" s="17" t="s">
        <v>111</v>
      </c>
      <c r="J20" s="75" t="s">
        <v>111</v>
      </c>
      <c r="K20" s="75" t="s">
        <v>111</v>
      </c>
      <c r="L20" s="11" t="s">
        <v>41</v>
      </c>
      <c r="M20" s="74">
        <v>1</v>
      </c>
    </row>
    <row r="21" spans="1:13">
      <c r="A21" s="27">
        <v>16</v>
      </c>
      <c r="B21" s="19" t="s">
        <v>49</v>
      </c>
      <c r="C21" s="61" t="s">
        <v>190</v>
      </c>
      <c r="D21" s="20">
        <f t="shared" si="0"/>
        <v>30</v>
      </c>
      <c r="E21" s="55">
        <v>15</v>
      </c>
      <c r="F21" s="55">
        <v>15</v>
      </c>
      <c r="G21" s="1" t="s">
        <v>111</v>
      </c>
      <c r="H21" s="1" t="s">
        <v>111</v>
      </c>
      <c r="I21" s="4" t="s">
        <v>111</v>
      </c>
      <c r="J21" s="1" t="s">
        <v>111</v>
      </c>
      <c r="K21" s="1" t="s">
        <v>111</v>
      </c>
      <c r="L21" s="55" t="s">
        <v>41</v>
      </c>
      <c r="M21" s="56">
        <v>2</v>
      </c>
    </row>
    <row r="22" spans="1:13">
      <c r="A22" s="27">
        <v>17</v>
      </c>
      <c r="B22" s="19" t="s">
        <v>107</v>
      </c>
      <c r="C22" s="61" t="s">
        <v>191</v>
      </c>
      <c r="D22" s="20">
        <f t="shared" si="0"/>
        <v>30</v>
      </c>
      <c r="E22" s="55">
        <v>15</v>
      </c>
      <c r="F22" s="55">
        <v>15</v>
      </c>
      <c r="G22" s="55" t="s">
        <v>111</v>
      </c>
      <c r="H22" s="1" t="s">
        <v>111</v>
      </c>
      <c r="I22" s="1" t="s">
        <v>111</v>
      </c>
      <c r="J22" s="1" t="s">
        <v>111</v>
      </c>
      <c r="K22" s="1" t="s">
        <v>111</v>
      </c>
      <c r="L22" s="55" t="s">
        <v>39</v>
      </c>
      <c r="M22" s="56">
        <v>2</v>
      </c>
    </row>
    <row r="23" spans="1:13">
      <c r="A23" s="27">
        <v>18</v>
      </c>
      <c r="B23" s="19" t="s">
        <v>108</v>
      </c>
      <c r="C23" s="61" t="s">
        <v>192</v>
      </c>
      <c r="D23" s="20">
        <f t="shared" si="0"/>
        <v>20</v>
      </c>
      <c r="E23" s="55"/>
      <c r="F23" s="68" t="s">
        <v>111</v>
      </c>
      <c r="G23" s="68" t="s">
        <v>111</v>
      </c>
      <c r="H23" s="12">
        <v>20</v>
      </c>
      <c r="I23" s="12" t="s">
        <v>111</v>
      </c>
      <c r="J23" s="12" t="s">
        <v>111</v>
      </c>
      <c r="K23" s="12" t="s">
        <v>111</v>
      </c>
      <c r="L23" s="68" t="s">
        <v>41</v>
      </c>
      <c r="M23" s="56">
        <v>1</v>
      </c>
    </row>
    <row r="24" spans="1:13">
      <c r="A24" s="27">
        <v>19</v>
      </c>
      <c r="B24" s="19" t="s">
        <v>109</v>
      </c>
      <c r="C24" s="61" t="s">
        <v>193</v>
      </c>
      <c r="D24" s="20">
        <f t="shared" si="0"/>
        <v>50</v>
      </c>
      <c r="E24" s="76">
        <v>20</v>
      </c>
      <c r="F24" s="11" t="s">
        <v>111</v>
      </c>
      <c r="G24" s="17" t="s">
        <v>111</v>
      </c>
      <c r="H24" s="17">
        <v>30</v>
      </c>
      <c r="I24" s="17" t="s">
        <v>111</v>
      </c>
      <c r="J24" s="17" t="s">
        <v>111</v>
      </c>
      <c r="K24" s="17" t="s">
        <v>111</v>
      </c>
      <c r="L24" s="11" t="s">
        <v>41</v>
      </c>
      <c r="M24" s="69">
        <v>3</v>
      </c>
    </row>
    <row r="25" spans="1:13">
      <c r="A25" s="27">
        <v>20</v>
      </c>
      <c r="B25" s="19" t="s">
        <v>110</v>
      </c>
      <c r="C25" s="61" t="s">
        <v>194</v>
      </c>
      <c r="D25" s="20">
        <f t="shared" si="0"/>
        <v>50</v>
      </c>
      <c r="E25" s="76">
        <v>20</v>
      </c>
      <c r="F25" s="11" t="s">
        <v>111</v>
      </c>
      <c r="G25" s="11" t="s">
        <v>111</v>
      </c>
      <c r="H25" s="17">
        <v>30</v>
      </c>
      <c r="I25" s="17" t="s">
        <v>111</v>
      </c>
      <c r="J25" s="17" t="s">
        <v>111</v>
      </c>
      <c r="K25" s="17" t="s">
        <v>111</v>
      </c>
      <c r="L25" s="11" t="s">
        <v>41</v>
      </c>
      <c r="M25" s="69">
        <v>3</v>
      </c>
    </row>
    <row r="26" spans="1:13" ht="15.75" thickBot="1">
      <c r="A26" s="45"/>
      <c r="B26" s="46" t="s">
        <v>4</v>
      </c>
      <c r="C26" s="63"/>
      <c r="D26" s="47">
        <f t="shared" ref="D26:K26" si="1">SUM(D6:D25)</f>
        <v>485</v>
      </c>
      <c r="E26" s="47">
        <f t="shared" si="1"/>
        <v>145</v>
      </c>
      <c r="F26" s="47">
        <f t="shared" si="1"/>
        <v>195</v>
      </c>
      <c r="G26" s="47">
        <f t="shared" si="1"/>
        <v>20</v>
      </c>
      <c r="H26" s="47">
        <f t="shared" si="1"/>
        <v>125</v>
      </c>
      <c r="I26" s="47">
        <f t="shared" si="1"/>
        <v>0</v>
      </c>
      <c r="J26" s="47">
        <f t="shared" si="1"/>
        <v>0</v>
      </c>
      <c r="K26" s="47">
        <f t="shared" si="1"/>
        <v>0</v>
      </c>
      <c r="L26" s="47"/>
      <c r="M26" s="48">
        <f>SUM(M6:M25)</f>
        <v>30</v>
      </c>
    </row>
    <row r="27" spans="1:13" ht="16.5" thickBot="1">
      <c r="A27" s="130" t="s">
        <v>5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2"/>
    </row>
    <row r="28" spans="1:13">
      <c r="A28" s="122" t="s">
        <v>27</v>
      </c>
      <c r="B28" s="124" t="s">
        <v>28</v>
      </c>
      <c r="C28" s="112" t="s">
        <v>174</v>
      </c>
      <c r="D28" s="124" t="s">
        <v>32</v>
      </c>
      <c r="E28" s="124"/>
      <c r="F28" s="124"/>
      <c r="G28" s="124"/>
      <c r="H28" s="124"/>
      <c r="I28" s="124"/>
      <c r="J28" s="124"/>
      <c r="K28" s="124"/>
      <c r="L28" s="141" t="s">
        <v>129</v>
      </c>
      <c r="M28" s="139" t="s">
        <v>31</v>
      </c>
    </row>
    <row r="29" spans="1:13">
      <c r="A29" s="123"/>
      <c r="B29" s="125"/>
      <c r="C29" s="113"/>
      <c r="D29" s="67" t="s">
        <v>1</v>
      </c>
      <c r="E29" s="67" t="s">
        <v>2</v>
      </c>
      <c r="F29" s="67" t="s">
        <v>25</v>
      </c>
      <c r="G29" s="67" t="s">
        <v>26</v>
      </c>
      <c r="H29" s="67" t="s">
        <v>29</v>
      </c>
      <c r="I29" s="67" t="s">
        <v>30</v>
      </c>
      <c r="J29" s="67" t="s">
        <v>40</v>
      </c>
      <c r="K29" s="67" t="s">
        <v>80</v>
      </c>
      <c r="L29" s="142"/>
      <c r="M29" s="140"/>
    </row>
    <row r="30" spans="1:13">
      <c r="A30" s="27">
        <v>1</v>
      </c>
      <c r="B30" s="77" t="s">
        <v>52</v>
      </c>
      <c r="C30" s="61" t="s">
        <v>195</v>
      </c>
      <c r="D30" s="17">
        <f t="shared" ref="D30:D45" si="2">SUM(E30:K30)</f>
        <v>40</v>
      </c>
      <c r="E30" s="11">
        <v>10</v>
      </c>
      <c r="F30" s="11">
        <v>30</v>
      </c>
      <c r="G30" s="11" t="s">
        <v>111</v>
      </c>
      <c r="H30" s="17" t="s">
        <v>111</v>
      </c>
      <c r="I30" s="17" t="s">
        <v>111</v>
      </c>
      <c r="J30" s="17" t="s">
        <v>111</v>
      </c>
      <c r="K30" s="17" t="s">
        <v>111</v>
      </c>
      <c r="L30" s="11" t="s">
        <v>39</v>
      </c>
      <c r="M30" s="74">
        <v>3</v>
      </c>
    </row>
    <row r="31" spans="1:13">
      <c r="A31" s="27">
        <v>2</v>
      </c>
      <c r="B31" s="77" t="s">
        <v>112</v>
      </c>
      <c r="C31" s="61" t="s">
        <v>196</v>
      </c>
      <c r="D31" s="17">
        <f t="shared" si="2"/>
        <v>20</v>
      </c>
      <c r="E31" s="55">
        <v>10</v>
      </c>
      <c r="F31" s="55" t="s">
        <v>111</v>
      </c>
      <c r="G31" s="55" t="s">
        <v>111</v>
      </c>
      <c r="H31" s="1">
        <v>10</v>
      </c>
      <c r="I31" s="1" t="s">
        <v>111</v>
      </c>
      <c r="J31" s="1" t="s">
        <v>111</v>
      </c>
      <c r="K31" s="1" t="s">
        <v>111</v>
      </c>
      <c r="L31" s="55" t="s">
        <v>41</v>
      </c>
      <c r="M31" s="56">
        <v>1</v>
      </c>
    </row>
    <row r="32" spans="1:13">
      <c r="A32" s="27">
        <v>3</v>
      </c>
      <c r="B32" s="77" t="s">
        <v>61</v>
      </c>
      <c r="C32" s="61" t="s">
        <v>197</v>
      </c>
      <c r="D32" s="17">
        <f t="shared" si="2"/>
        <v>15</v>
      </c>
      <c r="E32" s="11"/>
      <c r="F32" s="11" t="s">
        <v>111</v>
      </c>
      <c r="G32" s="11">
        <v>15</v>
      </c>
      <c r="H32" s="17" t="s">
        <v>111</v>
      </c>
      <c r="I32" s="17" t="s">
        <v>111</v>
      </c>
      <c r="J32" s="17" t="s">
        <v>111</v>
      </c>
      <c r="K32" s="17" t="s">
        <v>111</v>
      </c>
      <c r="L32" s="11" t="s">
        <v>41</v>
      </c>
      <c r="M32" s="74">
        <v>1</v>
      </c>
    </row>
    <row r="33" spans="1:13">
      <c r="A33" s="27">
        <v>4</v>
      </c>
      <c r="B33" s="43" t="s">
        <v>53</v>
      </c>
      <c r="C33" s="78" t="s">
        <v>198</v>
      </c>
      <c r="D33" s="17">
        <f t="shared" si="2"/>
        <v>40</v>
      </c>
      <c r="E33" s="55">
        <v>10</v>
      </c>
      <c r="F33" s="11">
        <v>30</v>
      </c>
      <c r="G33" s="11" t="s">
        <v>111</v>
      </c>
      <c r="H33" s="17" t="s">
        <v>111</v>
      </c>
      <c r="I33" s="17" t="s">
        <v>111</v>
      </c>
      <c r="J33" s="17" t="s">
        <v>111</v>
      </c>
      <c r="K33" s="17" t="s">
        <v>111</v>
      </c>
      <c r="L33" s="11" t="s">
        <v>39</v>
      </c>
      <c r="M33" s="74">
        <v>2</v>
      </c>
    </row>
    <row r="34" spans="1:13">
      <c r="A34" s="27">
        <v>5</v>
      </c>
      <c r="B34" s="77" t="s">
        <v>56</v>
      </c>
      <c r="C34" s="61" t="s">
        <v>199</v>
      </c>
      <c r="D34" s="17">
        <f t="shared" si="2"/>
        <v>15</v>
      </c>
      <c r="E34" s="11"/>
      <c r="F34" s="11">
        <v>15</v>
      </c>
      <c r="G34" s="11" t="s">
        <v>111</v>
      </c>
      <c r="H34" s="17" t="s">
        <v>111</v>
      </c>
      <c r="I34" s="17" t="s">
        <v>111</v>
      </c>
      <c r="J34" s="17" t="s">
        <v>111</v>
      </c>
      <c r="K34" s="17" t="s">
        <v>111</v>
      </c>
      <c r="L34" s="11" t="s">
        <v>41</v>
      </c>
      <c r="M34" s="74">
        <v>1</v>
      </c>
    </row>
    <row r="35" spans="1:13">
      <c r="A35" s="27">
        <v>6</v>
      </c>
      <c r="B35" s="77" t="s">
        <v>54</v>
      </c>
      <c r="C35" s="61" t="s">
        <v>200</v>
      </c>
      <c r="D35" s="17">
        <f t="shared" si="2"/>
        <v>15</v>
      </c>
      <c r="E35" s="11"/>
      <c r="F35" s="11">
        <v>15</v>
      </c>
      <c r="G35" s="11" t="s">
        <v>111</v>
      </c>
      <c r="H35" s="17" t="s">
        <v>111</v>
      </c>
      <c r="I35" s="17" t="s">
        <v>111</v>
      </c>
      <c r="J35" s="17" t="s">
        <v>111</v>
      </c>
      <c r="K35" s="22" t="s">
        <v>111</v>
      </c>
      <c r="L35" s="11" t="s">
        <v>41</v>
      </c>
      <c r="M35" s="74">
        <v>1</v>
      </c>
    </row>
    <row r="36" spans="1:13">
      <c r="A36" s="27">
        <v>7</v>
      </c>
      <c r="B36" s="77" t="s">
        <v>106</v>
      </c>
      <c r="C36" s="61" t="s">
        <v>185</v>
      </c>
      <c r="D36" s="17">
        <f t="shared" si="2"/>
        <v>20</v>
      </c>
      <c r="E36" s="11"/>
      <c r="F36" s="11" t="s">
        <v>111</v>
      </c>
      <c r="G36" s="11">
        <v>20</v>
      </c>
      <c r="H36" s="17" t="s">
        <v>111</v>
      </c>
      <c r="I36" s="17" t="s">
        <v>111</v>
      </c>
      <c r="J36" s="17" t="s">
        <v>111</v>
      </c>
      <c r="K36" s="17" t="s">
        <v>111</v>
      </c>
      <c r="L36" s="11" t="s">
        <v>41</v>
      </c>
      <c r="M36" s="74">
        <v>1</v>
      </c>
    </row>
    <row r="37" spans="1:13">
      <c r="A37" s="27">
        <v>8</v>
      </c>
      <c r="B37" s="43" t="s">
        <v>51</v>
      </c>
      <c r="C37" s="78" t="s">
        <v>201</v>
      </c>
      <c r="D37" s="17">
        <f t="shared" si="2"/>
        <v>30</v>
      </c>
      <c r="E37" s="11"/>
      <c r="F37" s="11" t="s">
        <v>111</v>
      </c>
      <c r="G37" s="11" t="s">
        <v>111</v>
      </c>
      <c r="H37" s="17">
        <v>30</v>
      </c>
      <c r="I37" s="17" t="s">
        <v>111</v>
      </c>
      <c r="J37" s="75" t="s">
        <v>111</v>
      </c>
      <c r="K37" s="75" t="s">
        <v>111</v>
      </c>
      <c r="L37" s="11" t="s">
        <v>41</v>
      </c>
      <c r="M37" s="79">
        <v>0</v>
      </c>
    </row>
    <row r="38" spans="1:13">
      <c r="A38" s="27">
        <v>9</v>
      </c>
      <c r="B38" s="43" t="s">
        <v>105</v>
      </c>
      <c r="C38" s="80" t="s">
        <v>202</v>
      </c>
      <c r="D38" s="1">
        <f>SUM(E38:K38)</f>
        <v>15</v>
      </c>
      <c r="E38" s="11"/>
      <c r="F38" s="11">
        <v>15</v>
      </c>
      <c r="G38" s="11" t="s">
        <v>111</v>
      </c>
      <c r="H38" s="17" t="s">
        <v>111</v>
      </c>
      <c r="I38" s="17" t="s">
        <v>111</v>
      </c>
      <c r="J38" s="17" t="s">
        <v>111</v>
      </c>
      <c r="K38" s="17" t="s">
        <v>111</v>
      </c>
      <c r="L38" s="11" t="s">
        <v>41</v>
      </c>
      <c r="M38" s="74">
        <v>1</v>
      </c>
    </row>
    <row r="39" spans="1:13">
      <c r="A39" s="27">
        <v>10</v>
      </c>
      <c r="B39" s="77" t="s">
        <v>113</v>
      </c>
      <c r="C39" s="61" t="s">
        <v>203</v>
      </c>
      <c r="D39" s="11">
        <f>SUM(E39:K39)</f>
        <v>55</v>
      </c>
      <c r="E39" s="11">
        <v>10</v>
      </c>
      <c r="F39" s="81" t="s">
        <v>111</v>
      </c>
      <c r="G39" s="11" t="s">
        <v>111</v>
      </c>
      <c r="H39" s="17">
        <v>45</v>
      </c>
      <c r="I39" s="17" t="s">
        <v>111</v>
      </c>
      <c r="J39" s="75" t="s">
        <v>111</v>
      </c>
      <c r="K39" s="75" t="s">
        <v>111</v>
      </c>
      <c r="L39" s="11" t="s">
        <v>41</v>
      </c>
      <c r="M39" s="74">
        <v>3</v>
      </c>
    </row>
    <row r="40" spans="1:13">
      <c r="A40" s="27">
        <v>11</v>
      </c>
      <c r="B40" s="77" t="s">
        <v>114</v>
      </c>
      <c r="C40" s="61" t="s">
        <v>204</v>
      </c>
      <c r="D40" s="17">
        <f t="shared" si="2"/>
        <v>55</v>
      </c>
      <c r="E40" s="11">
        <v>10</v>
      </c>
      <c r="F40" s="11" t="s">
        <v>111</v>
      </c>
      <c r="G40" s="11" t="s">
        <v>111</v>
      </c>
      <c r="H40" s="17">
        <v>45</v>
      </c>
      <c r="I40" s="17" t="s">
        <v>111</v>
      </c>
      <c r="J40" s="75" t="s">
        <v>111</v>
      </c>
      <c r="K40" s="75" t="s">
        <v>111</v>
      </c>
      <c r="L40" s="11" t="s">
        <v>41</v>
      </c>
      <c r="M40" s="74">
        <v>3</v>
      </c>
    </row>
    <row r="41" spans="1:13">
      <c r="A41" s="27">
        <v>12</v>
      </c>
      <c r="B41" s="77" t="s">
        <v>115</v>
      </c>
      <c r="C41" s="61" t="s">
        <v>205</v>
      </c>
      <c r="D41" s="17">
        <f t="shared" si="2"/>
        <v>20</v>
      </c>
      <c r="E41" s="11"/>
      <c r="F41" s="11" t="s">
        <v>111</v>
      </c>
      <c r="G41" s="17" t="s">
        <v>111</v>
      </c>
      <c r="H41" s="17">
        <v>20</v>
      </c>
      <c r="I41" s="4" t="s">
        <v>111</v>
      </c>
      <c r="J41" s="17" t="s">
        <v>111</v>
      </c>
      <c r="K41" s="17" t="s">
        <v>111</v>
      </c>
      <c r="L41" s="11" t="s">
        <v>41</v>
      </c>
      <c r="M41" s="74">
        <v>1</v>
      </c>
    </row>
    <row r="42" spans="1:13">
      <c r="A42" s="27">
        <v>13</v>
      </c>
      <c r="B42" s="77" t="s">
        <v>116</v>
      </c>
      <c r="C42" s="61" t="s">
        <v>206</v>
      </c>
      <c r="D42" s="17">
        <f t="shared" si="2"/>
        <v>45</v>
      </c>
      <c r="E42" s="11"/>
      <c r="F42" s="11" t="s">
        <v>111</v>
      </c>
      <c r="G42" s="11" t="s">
        <v>111</v>
      </c>
      <c r="H42" s="17">
        <v>45</v>
      </c>
      <c r="I42" s="17" t="s">
        <v>111</v>
      </c>
      <c r="J42" s="17" t="s">
        <v>111</v>
      </c>
      <c r="K42" s="17" t="s">
        <v>111</v>
      </c>
      <c r="L42" s="11" t="s">
        <v>39</v>
      </c>
      <c r="M42" s="74">
        <v>3</v>
      </c>
    </row>
    <row r="43" spans="1:13">
      <c r="A43" s="27">
        <v>14</v>
      </c>
      <c r="B43" s="77" t="s">
        <v>93</v>
      </c>
      <c r="C43" s="61" t="s">
        <v>207</v>
      </c>
      <c r="D43" s="17">
        <f t="shared" si="2"/>
        <v>30</v>
      </c>
      <c r="E43" s="11">
        <v>15</v>
      </c>
      <c r="F43" s="11">
        <v>15</v>
      </c>
      <c r="G43" s="11" t="s">
        <v>111</v>
      </c>
      <c r="H43" s="17" t="s">
        <v>111</v>
      </c>
      <c r="I43" s="17" t="s">
        <v>111</v>
      </c>
      <c r="J43" s="17" t="s">
        <v>111</v>
      </c>
      <c r="K43" s="17" t="s">
        <v>111</v>
      </c>
      <c r="L43" s="11" t="s">
        <v>41</v>
      </c>
      <c r="M43" s="74">
        <v>2</v>
      </c>
    </row>
    <row r="44" spans="1:13">
      <c r="A44" s="27">
        <v>15</v>
      </c>
      <c r="B44" s="77" t="s">
        <v>117</v>
      </c>
      <c r="C44" s="61" t="s">
        <v>208</v>
      </c>
      <c r="D44" s="17">
        <f t="shared" si="2"/>
        <v>150</v>
      </c>
      <c r="E44" s="11"/>
      <c r="F44" s="11" t="s">
        <v>111</v>
      </c>
      <c r="G44" s="11" t="s">
        <v>111</v>
      </c>
      <c r="H44" s="17" t="s">
        <v>111</v>
      </c>
      <c r="I44" s="17" t="s">
        <v>111</v>
      </c>
      <c r="J44" s="17">
        <v>150</v>
      </c>
      <c r="K44" s="17" t="s">
        <v>111</v>
      </c>
      <c r="L44" s="11" t="s">
        <v>41</v>
      </c>
      <c r="M44" s="74">
        <v>5</v>
      </c>
    </row>
    <row r="45" spans="1:13">
      <c r="A45" s="27">
        <v>16</v>
      </c>
      <c r="B45" s="77" t="s">
        <v>118</v>
      </c>
      <c r="C45" s="61" t="s">
        <v>209</v>
      </c>
      <c r="D45" s="17">
        <f t="shared" si="2"/>
        <v>50</v>
      </c>
      <c r="E45" s="11">
        <v>20</v>
      </c>
      <c r="F45" s="11" t="s">
        <v>111</v>
      </c>
      <c r="G45" s="11" t="s">
        <v>111</v>
      </c>
      <c r="H45" s="17">
        <v>30</v>
      </c>
      <c r="I45" s="17" t="s">
        <v>111</v>
      </c>
      <c r="J45" s="17" t="s">
        <v>111</v>
      </c>
      <c r="K45" s="17" t="s">
        <v>111</v>
      </c>
      <c r="L45" s="11" t="s">
        <v>41</v>
      </c>
      <c r="M45" s="74">
        <v>3</v>
      </c>
    </row>
    <row r="46" spans="1:13" ht="15.75" thickBot="1">
      <c r="A46" s="45"/>
      <c r="B46" s="49" t="s">
        <v>6</v>
      </c>
      <c r="C46" s="64"/>
      <c r="D46" s="50">
        <f t="shared" ref="D46:K46" si="3">SUM(D30:D45)</f>
        <v>615</v>
      </c>
      <c r="E46" s="50">
        <f t="shared" si="3"/>
        <v>85</v>
      </c>
      <c r="F46" s="50">
        <f t="shared" si="3"/>
        <v>120</v>
      </c>
      <c r="G46" s="50">
        <f t="shared" si="3"/>
        <v>35</v>
      </c>
      <c r="H46" s="50">
        <f t="shared" si="3"/>
        <v>225</v>
      </c>
      <c r="I46" s="50">
        <f t="shared" si="3"/>
        <v>0</v>
      </c>
      <c r="J46" s="50">
        <f t="shared" si="3"/>
        <v>150</v>
      </c>
      <c r="K46" s="50">
        <f t="shared" si="3"/>
        <v>0</v>
      </c>
      <c r="L46" s="50"/>
      <c r="M46" s="51">
        <f>SUM(M30:M45)</f>
        <v>31</v>
      </c>
    </row>
    <row r="47" spans="1:13" ht="16.5" thickBot="1">
      <c r="A47" s="130" t="s">
        <v>7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2"/>
    </row>
    <row r="48" spans="1:13">
      <c r="A48" s="122" t="s">
        <v>27</v>
      </c>
      <c r="B48" s="124" t="s">
        <v>28</v>
      </c>
      <c r="C48" s="112" t="s">
        <v>174</v>
      </c>
      <c r="D48" s="124" t="s">
        <v>32</v>
      </c>
      <c r="E48" s="124"/>
      <c r="F48" s="124"/>
      <c r="G48" s="124"/>
      <c r="H48" s="124"/>
      <c r="I48" s="124"/>
      <c r="J48" s="124"/>
      <c r="K48" s="124"/>
      <c r="L48" s="137" t="s">
        <v>129</v>
      </c>
      <c r="M48" s="139" t="s">
        <v>31</v>
      </c>
    </row>
    <row r="49" spans="1:13">
      <c r="A49" s="123"/>
      <c r="B49" s="125"/>
      <c r="C49" s="113"/>
      <c r="D49" s="67" t="s">
        <v>1</v>
      </c>
      <c r="E49" s="67" t="s">
        <v>2</v>
      </c>
      <c r="F49" s="67" t="s">
        <v>25</v>
      </c>
      <c r="G49" s="67" t="s">
        <v>26</v>
      </c>
      <c r="H49" s="67" t="s">
        <v>29</v>
      </c>
      <c r="I49" s="67" t="s">
        <v>30</v>
      </c>
      <c r="J49" s="67" t="s">
        <v>40</v>
      </c>
      <c r="K49" s="67" t="s">
        <v>80</v>
      </c>
      <c r="L49" s="138"/>
      <c r="M49" s="140"/>
    </row>
    <row r="50" spans="1:13" s="82" customFormat="1">
      <c r="A50" s="27">
        <v>1</v>
      </c>
      <c r="B50" s="19" t="s">
        <v>55</v>
      </c>
      <c r="C50" s="61" t="s">
        <v>210</v>
      </c>
      <c r="D50" s="11">
        <f>SUM(E50:K50)</f>
        <v>40</v>
      </c>
      <c r="E50" s="4">
        <v>10</v>
      </c>
      <c r="F50" s="55">
        <v>30</v>
      </c>
      <c r="G50" s="55" t="s">
        <v>111</v>
      </c>
      <c r="H50" s="1" t="s">
        <v>111</v>
      </c>
      <c r="I50" s="1" t="s">
        <v>111</v>
      </c>
      <c r="J50" s="1" t="s">
        <v>111</v>
      </c>
      <c r="K50" s="1" t="s">
        <v>111</v>
      </c>
      <c r="L50" s="55" t="s">
        <v>41</v>
      </c>
      <c r="M50" s="56">
        <v>3</v>
      </c>
    </row>
    <row r="51" spans="1:13" s="82" customFormat="1">
      <c r="A51" s="27">
        <v>2</v>
      </c>
      <c r="B51" s="19" t="s">
        <v>59</v>
      </c>
      <c r="C51" s="61" t="s">
        <v>211</v>
      </c>
      <c r="D51" s="11">
        <f t="shared" ref="D51:D66" si="4">SUM(E51:K51)</f>
        <v>20</v>
      </c>
      <c r="E51" s="54">
        <v>10</v>
      </c>
      <c r="F51" s="55" t="s">
        <v>111</v>
      </c>
      <c r="G51" s="55" t="s">
        <v>111</v>
      </c>
      <c r="H51" s="1">
        <v>10</v>
      </c>
      <c r="I51" s="1" t="s">
        <v>111</v>
      </c>
      <c r="J51" s="1" t="s">
        <v>111</v>
      </c>
      <c r="K51" s="1" t="s">
        <v>111</v>
      </c>
      <c r="L51" s="55" t="s">
        <v>41</v>
      </c>
      <c r="M51" s="56">
        <v>1</v>
      </c>
    </row>
    <row r="52" spans="1:13" s="82" customFormat="1">
      <c r="A52" s="27">
        <v>3</v>
      </c>
      <c r="B52" s="19" t="s">
        <v>60</v>
      </c>
      <c r="C52" s="61" t="s">
        <v>212</v>
      </c>
      <c r="D52" s="11">
        <f t="shared" si="4"/>
        <v>15</v>
      </c>
      <c r="E52" s="54">
        <v>15</v>
      </c>
      <c r="F52" s="55" t="s">
        <v>111</v>
      </c>
      <c r="G52" s="55" t="s">
        <v>111</v>
      </c>
      <c r="H52" s="1" t="s">
        <v>111</v>
      </c>
      <c r="I52" s="1" t="s">
        <v>111</v>
      </c>
      <c r="J52" s="1" t="s">
        <v>111</v>
      </c>
      <c r="K52" s="1" t="s">
        <v>111</v>
      </c>
      <c r="L52" s="55" t="s">
        <v>41</v>
      </c>
      <c r="M52" s="56">
        <v>1</v>
      </c>
    </row>
    <row r="53" spans="1:13" s="82" customFormat="1">
      <c r="A53" s="27">
        <v>4</v>
      </c>
      <c r="B53" s="83" t="s">
        <v>57</v>
      </c>
      <c r="C53" s="78" t="s">
        <v>213</v>
      </c>
      <c r="D53" s="11">
        <f t="shared" si="4"/>
        <v>15</v>
      </c>
      <c r="E53" s="54">
        <v>15</v>
      </c>
      <c r="F53" s="55" t="s">
        <v>111</v>
      </c>
      <c r="G53" s="55" t="s">
        <v>111</v>
      </c>
      <c r="H53" s="1" t="s">
        <v>111</v>
      </c>
      <c r="I53" s="1" t="s">
        <v>111</v>
      </c>
      <c r="J53" s="1" t="s">
        <v>111</v>
      </c>
      <c r="K53" s="1" t="s">
        <v>111</v>
      </c>
      <c r="L53" s="55" t="s">
        <v>41</v>
      </c>
      <c r="M53" s="56">
        <v>1</v>
      </c>
    </row>
    <row r="54" spans="1:13" s="82" customFormat="1">
      <c r="A54" s="27">
        <v>5</v>
      </c>
      <c r="B54" s="19" t="s">
        <v>100</v>
      </c>
      <c r="C54" s="61" t="s">
        <v>214</v>
      </c>
      <c r="D54" s="11">
        <f t="shared" si="4"/>
        <v>15</v>
      </c>
      <c r="E54" s="54">
        <v>15</v>
      </c>
      <c r="F54" s="55" t="s">
        <v>111</v>
      </c>
      <c r="G54" s="55" t="s">
        <v>111</v>
      </c>
      <c r="H54" s="1" t="s">
        <v>111</v>
      </c>
      <c r="I54" s="1" t="s">
        <v>111</v>
      </c>
      <c r="J54" s="1" t="s">
        <v>111</v>
      </c>
      <c r="K54" s="1" t="s">
        <v>111</v>
      </c>
      <c r="L54" s="55" t="s">
        <v>41</v>
      </c>
      <c r="M54" s="56">
        <v>1</v>
      </c>
    </row>
    <row r="55" spans="1:13">
      <c r="A55" s="27">
        <v>6</v>
      </c>
      <c r="B55" s="19" t="s">
        <v>106</v>
      </c>
      <c r="C55" s="61" t="s">
        <v>185</v>
      </c>
      <c r="D55" s="11">
        <f t="shared" si="4"/>
        <v>20</v>
      </c>
      <c r="E55" s="12"/>
      <c r="F55" s="12" t="s">
        <v>111</v>
      </c>
      <c r="G55" s="12">
        <v>20</v>
      </c>
      <c r="H55" s="12" t="s">
        <v>111</v>
      </c>
      <c r="I55" s="12" t="s">
        <v>111</v>
      </c>
      <c r="J55" s="12" t="s">
        <v>111</v>
      </c>
      <c r="K55" s="12" t="s">
        <v>111</v>
      </c>
      <c r="L55" s="68" t="s">
        <v>41</v>
      </c>
      <c r="M55" s="37">
        <v>1</v>
      </c>
    </row>
    <row r="56" spans="1:13">
      <c r="A56" s="27">
        <v>7</v>
      </c>
      <c r="B56" s="19" t="s">
        <v>97</v>
      </c>
      <c r="C56" s="61" t="s">
        <v>215</v>
      </c>
      <c r="D56" s="11">
        <f t="shared" si="4"/>
        <v>15</v>
      </c>
      <c r="E56" s="17"/>
      <c r="F56" s="17">
        <v>15</v>
      </c>
      <c r="G56" s="17" t="s">
        <v>111</v>
      </c>
      <c r="H56" s="17" t="s">
        <v>111</v>
      </c>
      <c r="I56" s="17" t="s">
        <v>111</v>
      </c>
      <c r="J56" s="17" t="s">
        <v>111</v>
      </c>
      <c r="K56" s="17" t="s">
        <v>111</v>
      </c>
      <c r="L56" s="11" t="s">
        <v>41</v>
      </c>
      <c r="M56" s="38">
        <v>1</v>
      </c>
    </row>
    <row r="57" spans="1:13">
      <c r="A57" s="27">
        <v>8</v>
      </c>
      <c r="B57" s="19" t="s">
        <v>77</v>
      </c>
      <c r="C57" s="61" t="s">
        <v>216</v>
      </c>
      <c r="D57" s="11">
        <f t="shared" si="4"/>
        <v>15</v>
      </c>
      <c r="E57" s="17"/>
      <c r="F57" s="17" t="s">
        <v>111</v>
      </c>
      <c r="G57" s="17" t="s">
        <v>111</v>
      </c>
      <c r="H57" s="17">
        <v>15</v>
      </c>
      <c r="I57" s="17" t="s">
        <v>111</v>
      </c>
      <c r="J57" s="17" t="s">
        <v>111</v>
      </c>
      <c r="K57" s="17" t="s">
        <v>111</v>
      </c>
      <c r="L57" s="11" t="s">
        <v>41</v>
      </c>
      <c r="M57" s="38">
        <v>1</v>
      </c>
    </row>
    <row r="58" spans="1:13">
      <c r="A58" s="27">
        <v>9</v>
      </c>
      <c r="B58" s="19" t="s">
        <v>51</v>
      </c>
      <c r="C58" s="61" t="s">
        <v>201</v>
      </c>
      <c r="D58" s="11">
        <f t="shared" si="4"/>
        <v>30</v>
      </c>
      <c r="E58" s="17"/>
      <c r="F58" s="17" t="s">
        <v>111</v>
      </c>
      <c r="G58" s="17" t="s">
        <v>111</v>
      </c>
      <c r="H58" s="17">
        <v>30</v>
      </c>
      <c r="I58" s="17" t="s">
        <v>111</v>
      </c>
      <c r="J58" s="17" t="s">
        <v>111</v>
      </c>
      <c r="K58" s="17" t="s">
        <v>111</v>
      </c>
      <c r="L58" s="11" t="s">
        <v>41</v>
      </c>
      <c r="M58" s="39">
        <v>0</v>
      </c>
    </row>
    <row r="59" spans="1:13">
      <c r="A59" s="27">
        <v>10</v>
      </c>
      <c r="B59" s="43" t="s">
        <v>94</v>
      </c>
      <c r="C59" s="78" t="s">
        <v>217</v>
      </c>
      <c r="D59" s="11">
        <f t="shared" si="4"/>
        <v>40</v>
      </c>
      <c r="E59" s="17">
        <v>10</v>
      </c>
      <c r="F59" s="17" t="s">
        <v>111</v>
      </c>
      <c r="G59" s="17" t="s">
        <v>111</v>
      </c>
      <c r="H59" s="17">
        <v>30</v>
      </c>
      <c r="I59" s="17" t="s">
        <v>111</v>
      </c>
      <c r="J59" s="17" t="s">
        <v>111</v>
      </c>
      <c r="K59" s="17" t="s">
        <v>111</v>
      </c>
      <c r="L59" s="11" t="s">
        <v>39</v>
      </c>
      <c r="M59" s="38">
        <v>2</v>
      </c>
    </row>
    <row r="60" spans="1:13">
      <c r="A60" s="27">
        <v>11</v>
      </c>
      <c r="B60" s="19" t="s">
        <v>113</v>
      </c>
      <c r="C60" s="61" t="s">
        <v>203</v>
      </c>
      <c r="D60" s="11">
        <f t="shared" si="4"/>
        <v>55</v>
      </c>
      <c r="E60" s="17">
        <v>10</v>
      </c>
      <c r="F60" s="17" t="s">
        <v>111</v>
      </c>
      <c r="G60" s="17" t="s">
        <v>111</v>
      </c>
      <c r="H60" s="17">
        <v>45</v>
      </c>
      <c r="I60" s="17" t="s">
        <v>111</v>
      </c>
      <c r="J60" s="17" t="s">
        <v>111</v>
      </c>
      <c r="K60" s="17" t="s">
        <v>111</v>
      </c>
      <c r="L60" s="11" t="s">
        <v>39</v>
      </c>
      <c r="M60" s="38">
        <v>3</v>
      </c>
    </row>
    <row r="61" spans="1:13">
      <c r="A61" s="27">
        <v>12</v>
      </c>
      <c r="B61" s="19" t="s">
        <v>114</v>
      </c>
      <c r="C61" s="61" t="s">
        <v>204</v>
      </c>
      <c r="D61" s="11">
        <f t="shared" si="4"/>
        <v>55</v>
      </c>
      <c r="E61" s="54">
        <v>10</v>
      </c>
      <c r="F61" s="55" t="s">
        <v>111</v>
      </c>
      <c r="G61" s="55" t="s">
        <v>111</v>
      </c>
      <c r="H61" s="1">
        <v>45</v>
      </c>
      <c r="I61" s="13" t="s">
        <v>111</v>
      </c>
      <c r="J61" s="17" t="s">
        <v>111</v>
      </c>
      <c r="K61" s="20" t="s">
        <v>111</v>
      </c>
      <c r="L61" s="55" t="s">
        <v>39</v>
      </c>
      <c r="M61" s="56">
        <v>3</v>
      </c>
    </row>
    <row r="62" spans="1:13">
      <c r="A62" s="27">
        <v>13</v>
      </c>
      <c r="B62" s="19" t="s">
        <v>119</v>
      </c>
      <c r="C62" s="61" t="s">
        <v>218</v>
      </c>
      <c r="D62" s="11">
        <f t="shared" si="4"/>
        <v>45</v>
      </c>
      <c r="E62" s="55"/>
      <c r="F62" s="55" t="s">
        <v>111</v>
      </c>
      <c r="G62" s="55" t="s">
        <v>111</v>
      </c>
      <c r="H62" s="1">
        <v>45</v>
      </c>
      <c r="I62" s="13" t="s">
        <v>111</v>
      </c>
      <c r="J62" s="17" t="s">
        <v>111</v>
      </c>
      <c r="K62" s="20" t="s">
        <v>111</v>
      </c>
      <c r="L62" s="55" t="s">
        <v>39</v>
      </c>
      <c r="M62" s="56">
        <v>2</v>
      </c>
    </row>
    <row r="63" spans="1:13">
      <c r="A63" s="27">
        <v>14</v>
      </c>
      <c r="B63" s="19" t="s">
        <v>96</v>
      </c>
      <c r="C63" s="61" t="s">
        <v>219</v>
      </c>
      <c r="D63" s="11">
        <f t="shared" si="4"/>
        <v>40</v>
      </c>
      <c r="E63" s="11">
        <v>10</v>
      </c>
      <c r="F63" s="11" t="s">
        <v>111</v>
      </c>
      <c r="G63" s="11" t="s">
        <v>111</v>
      </c>
      <c r="H63" s="17">
        <v>30</v>
      </c>
      <c r="I63" s="16" t="s">
        <v>111</v>
      </c>
      <c r="J63" s="17" t="s">
        <v>111</v>
      </c>
      <c r="K63" s="17" t="s">
        <v>111</v>
      </c>
      <c r="L63" s="11" t="s">
        <v>41</v>
      </c>
      <c r="M63" s="74">
        <v>2</v>
      </c>
    </row>
    <row r="64" spans="1:13">
      <c r="A64" s="27">
        <v>15</v>
      </c>
      <c r="B64" s="44" t="s">
        <v>58</v>
      </c>
      <c r="C64" s="84" t="s">
        <v>220</v>
      </c>
      <c r="D64" s="11">
        <f t="shared" si="4"/>
        <v>40</v>
      </c>
      <c r="E64" s="68">
        <v>10</v>
      </c>
      <c r="F64" s="68" t="s">
        <v>111</v>
      </c>
      <c r="G64" s="12" t="s">
        <v>111</v>
      </c>
      <c r="H64" s="16">
        <v>30</v>
      </c>
      <c r="I64" s="17" t="s">
        <v>111</v>
      </c>
      <c r="J64" s="21" t="s">
        <v>111</v>
      </c>
      <c r="K64" s="12" t="s">
        <v>111</v>
      </c>
      <c r="L64" s="68" t="s">
        <v>41</v>
      </c>
      <c r="M64" s="85">
        <v>2</v>
      </c>
    </row>
    <row r="65" spans="1:13">
      <c r="A65" s="27">
        <v>16</v>
      </c>
      <c r="B65" s="19" t="s">
        <v>120</v>
      </c>
      <c r="C65" s="84" t="s">
        <v>221</v>
      </c>
      <c r="D65" s="33">
        <f t="shared" si="4"/>
        <v>50</v>
      </c>
      <c r="E65" s="33">
        <v>20</v>
      </c>
      <c r="F65" s="33" t="s">
        <v>111</v>
      </c>
      <c r="G65" s="33" t="s">
        <v>111</v>
      </c>
      <c r="H65" s="31">
        <v>30</v>
      </c>
      <c r="I65" s="34" t="s">
        <v>111</v>
      </c>
      <c r="J65" s="31" t="s">
        <v>111</v>
      </c>
      <c r="K65" s="31" t="s">
        <v>111</v>
      </c>
      <c r="L65" s="33" t="s">
        <v>41</v>
      </c>
      <c r="M65" s="86">
        <v>3</v>
      </c>
    </row>
    <row r="66" spans="1:13">
      <c r="A66" s="27">
        <v>17</v>
      </c>
      <c r="B66" s="19" t="s">
        <v>121</v>
      </c>
      <c r="C66" s="61" t="s">
        <v>222</v>
      </c>
      <c r="D66" s="11">
        <f t="shared" si="4"/>
        <v>50</v>
      </c>
      <c r="E66" s="54">
        <v>20</v>
      </c>
      <c r="F66" s="11" t="s">
        <v>111</v>
      </c>
      <c r="G66" s="11" t="s">
        <v>111</v>
      </c>
      <c r="H66" s="17">
        <v>30</v>
      </c>
      <c r="I66" s="17" t="s">
        <v>111</v>
      </c>
      <c r="J66" s="17" t="s">
        <v>111</v>
      </c>
      <c r="K66" s="17" t="s">
        <v>111</v>
      </c>
      <c r="L66" s="11" t="s">
        <v>41</v>
      </c>
      <c r="M66" s="38">
        <v>3</v>
      </c>
    </row>
    <row r="67" spans="1:13" ht="15.75" thickBot="1">
      <c r="A67" s="45"/>
      <c r="B67" s="49" t="s">
        <v>8</v>
      </c>
      <c r="C67" s="65"/>
      <c r="D67" s="52">
        <f t="shared" ref="D67:K67" si="5">SUM(D50:D66)</f>
        <v>560</v>
      </c>
      <c r="E67" s="52">
        <f t="shared" si="5"/>
        <v>155</v>
      </c>
      <c r="F67" s="52">
        <f t="shared" si="5"/>
        <v>45</v>
      </c>
      <c r="G67" s="52">
        <f t="shared" si="5"/>
        <v>20</v>
      </c>
      <c r="H67" s="52">
        <f t="shared" si="5"/>
        <v>340</v>
      </c>
      <c r="I67" s="52">
        <f t="shared" si="5"/>
        <v>0</v>
      </c>
      <c r="J67" s="52">
        <f t="shared" si="5"/>
        <v>0</v>
      </c>
      <c r="K67" s="52">
        <f t="shared" si="5"/>
        <v>0</v>
      </c>
      <c r="L67" s="52"/>
      <c r="M67" s="53">
        <f>SUM(M50:M66)</f>
        <v>30</v>
      </c>
    </row>
    <row r="68" spans="1:13" ht="16.5" thickBot="1">
      <c r="A68" s="130" t="s">
        <v>9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2"/>
    </row>
    <row r="69" spans="1:13">
      <c r="A69" s="134" t="s">
        <v>27</v>
      </c>
      <c r="B69" s="115" t="s">
        <v>28</v>
      </c>
      <c r="C69" s="114" t="s">
        <v>174</v>
      </c>
      <c r="D69" s="115" t="s">
        <v>32</v>
      </c>
      <c r="E69" s="115"/>
      <c r="F69" s="115"/>
      <c r="G69" s="115"/>
      <c r="H69" s="115"/>
      <c r="I69" s="115"/>
      <c r="J69" s="115"/>
      <c r="K69" s="115"/>
      <c r="L69" s="137" t="s">
        <v>129</v>
      </c>
      <c r="M69" s="143" t="s">
        <v>31</v>
      </c>
    </row>
    <row r="70" spans="1:13">
      <c r="A70" s="135"/>
      <c r="B70" s="133"/>
      <c r="C70" s="115"/>
      <c r="D70" s="75" t="s">
        <v>1</v>
      </c>
      <c r="E70" s="75" t="s">
        <v>2</v>
      </c>
      <c r="F70" s="75" t="s">
        <v>25</v>
      </c>
      <c r="G70" s="75" t="s">
        <v>26</v>
      </c>
      <c r="H70" s="75" t="s">
        <v>29</v>
      </c>
      <c r="I70" s="75" t="s">
        <v>30</v>
      </c>
      <c r="J70" s="75" t="s">
        <v>40</v>
      </c>
      <c r="K70" s="67" t="s">
        <v>80</v>
      </c>
      <c r="L70" s="138"/>
      <c r="M70" s="144"/>
    </row>
    <row r="71" spans="1:13">
      <c r="A71" s="27">
        <v>1</v>
      </c>
      <c r="B71" s="18" t="s">
        <v>78</v>
      </c>
      <c r="C71" s="61" t="s">
        <v>223</v>
      </c>
      <c r="D71" s="11">
        <f>SUM(E71:K71)</f>
        <v>15</v>
      </c>
      <c r="E71" s="54"/>
      <c r="F71" s="72">
        <v>15</v>
      </c>
      <c r="G71" s="72" t="s">
        <v>111</v>
      </c>
      <c r="H71" s="9" t="s">
        <v>111</v>
      </c>
      <c r="I71" s="14" t="s">
        <v>111</v>
      </c>
      <c r="J71" s="17" t="s">
        <v>111</v>
      </c>
      <c r="K71" s="15" t="s">
        <v>111</v>
      </c>
      <c r="L71" s="72" t="s">
        <v>41</v>
      </c>
      <c r="M71" s="87">
        <v>1</v>
      </c>
    </row>
    <row r="72" spans="1:13">
      <c r="A72" s="27">
        <v>2</v>
      </c>
      <c r="B72" s="18" t="s">
        <v>106</v>
      </c>
      <c r="C72" s="61" t="s">
        <v>185</v>
      </c>
      <c r="D72" s="11">
        <f t="shared" ref="D72:D81" si="6">SUM(E72:K72)</f>
        <v>30</v>
      </c>
      <c r="E72" s="54"/>
      <c r="F72" s="55" t="s">
        <v>111</v>
      </c>
      <c r="G72" s="55">
        <v>30</v>
      </c>
      <c r="H72" s="1" t="s">
        <v>111</v>
      </c>
      <c r="I72" s="13" t="s">
        <v>111</v>
      </c>
      <c r="J72" s="17" t="s">
        <v>111</v>
      </c>
      <c r="K72" s="20" t="s">
        <v>111</v>
      </c>
      <c r="L72" s="55" t="s">
        <v>39</v>
      </c>
      <c r="M72" s="56">
        <v>1</v>
      </c>
    </row>
    <row r="73" spans="1:13">
      <c r="A73" s="27">
        <v>3</v>
      </c>
      <c r="B73" s="18" t="s">
        <v>99</v>
      </c>
      <c r="C73" s="61" t="s">
        <v>224</v>
      </c>
      <c r="D73" s="11">
        <f t="shared" si="6"/>
        <v>15</v>
      </c>
      <c r="E73" s="54"/>
      <c r="F73" s="55">
        <v>15</v>
      </c>
      <c r="G73" s="55" t="s">
        <v>111</v>
      </c>
      <c r="H73" s="1" t="s">
        <v>111</v>
      </c>
      <c r="I73" s="13" t="s">
        <v>111</v>
      </c>
      <c r="J73" s="17" t="s">
        <v>111</v>
      </c>
      <c r="K73" s="20" t="s">
        <v>111</v>
      </c>
      <c r="L73" s="55" t="s">
        <v>41</v>
      </c>
      <c r="M73" s="56">
        <v>1</v>
      </c>
    </row>
    <row r="74" spans="1:13">
      <c r="A74" s="27">
        <v>4</v>
      </c>
      <c r="B74" s="18" t="s">
        <v>122</v>
      </c>
      <c r="C74" s="61" t="s">
        <v>225</v>
      </c>
      <c r="D74" s="11">
        <f t="shared" si="6"/>
        <v>30</v>
      </c>
      <c r="E74" s="11">
        <v>15</v>
      </c>
      <c r="F74" s="11">
        <v>15</v>
      </c>
      <c r="G74" s="11" t="s">
        <v>111</v>
      </c>
      <c r="H74" s="17" t="s">
        <v>111</v>
      </c>
      <c r="I74" s="17" t="s">
        <v>111</v>
      </c>
      <c r="J74" s="17" t="s">
        <v>111</v>
      </c>
      <c r="K74" s="17" t="s">
        <v>111</v>
      </c>
      <c r="L74" s="11" t="s">
        <v>41</v>
      </c>
      <c r="M74" s="74">
        <v>2</v>
      </c>
    </row>
    <row r="75" spans="1:13">
      <c r="A75" s="27">
        <v>5</v>
      </c>
      <c r="B75" s="18" t="s">
        <v>123</v>
      </c>
      <c r="C75" s="61" t="s">
        <v>226</v>
      </c>
      <c r="D75" s="11">
        <f t="shared" si="6"/>
        <v>30</v>
      </c>
      <c r="E75" s="54"/>
      <c r="F75" s="55" t="s">
        <v>111</v>
      </c>
      <c r="G75" s="55" t="s">
        <v>111</v>
      </c>
      <c r="H75" s="1">
        <v>30</v>
      </c>
      <c r="I75" s="17" t="s">
        <v>111</v>
      </c>
      <c r="J75" s="17" t="s">
        <v>111</v>
      </c>
      <c r="K75" s="20" t="s">
        <v>111</v>
      </c>
      <c r="L75" s="55" t="s">
        <v>41</v>
      </c>
      <c r="M75" s="56">
        <v>2</v>
      </c>
    </row>
    <row r="76" spans="1:13">
      <c r="A76" s="27">
        <v>6</v>
      </c>
      <c r="B76" s="18" t="s">
        <v>124</v>
      </c>
      <c r="C76" s="61" t="s">
        <v>227</v>
      </c>
      <c r="D76" s="11">
        <f t="shared" si="6"/>
        <v>30</v>
      </c>
      <c r="E76" s="54"/>
      <c r="F76" s="55" t="s">
        <v>111</v>
      </c>
      <c r="G76" s="55" t="s">
        <v>111</v>
      </c>
      <c r="H76" s="1">
        <v>30</v>
      </c>
      <c r="I76" s="17" t="s">
        <v>111</v>
      </c>
      <c r="J76" s="17" t="s">
        <v>111</v>
      </c>
      <c r="K76" s="20" t="s">
        <v>111</v>
      </c>
      <c r="L76" s="55" t="s">
        <v>41</v>
      </c>
      <c r="M76" s="56">
        <v>2</v>
      </c>
    </row>
    <row r="77" spans="1:13">
      <c r="A77" s="27">
        <v>7</v>
      </c>
      <c r="B77" s="18" t="s">
        <v>125</v>
      </c>
      <c r="C77" s="61" t="s">
        <v>228</v>
      </c>
      <c r="D77" s="11">
        <f t="shared" si="6"/>
        <v>40</v>
      </c>
      <c r="E77" s="54">
        <v>10</v>
      </c>
      <c r="F77" s="55" t="s">
        <v>111</v>
      </c>
      <c r="G77" s="55" t="s">
        <v>111</v>
      </c>
      <c r="H77" s="1">
        <v>30</v>
      </c>
      <c r="I77" s="17" t="s">
        <v>111</v>
      </c>
      <c r="J77" s="17" t="s">
        <v>111</v>
      </c>
      <c r="K77" s="20" t="s">
        <v>111</v>
      </c>
      <c r="L77" s="55" t="s">
        <v>39</v>
      </c>
      <c r="M77" s="56">
        <v>2</v>
      </c>
    </row>
    <row r="78" spans="1:13">
      <c r="A78" s="27">
        <v>8</v>
      </c>
      <c r="B78" s="18" t="s">
        <v>98</v>
      </c>
      <c r="C78" s="61" t="s">
        <v>229</v>
      </c>
      <c r="D78" s="11">
        <f t="shared" si="6"/>
        <v>30</v>
      </c>
      <c r="E78" s="54">
        <v>15</v>
      </c>
      <c r="F78" s="55">
        <v>15</v>
      </c>
      <c r="G78" s="55" t="s">
        <v>111</v>
      </c>
      <c r="H78" s="1" t="s">
        <v>111</v>
      </c>
      <c r="I78" s="13" t="s">
        <v>111</v>
      </c>
      <c r="J78" s="17" t="s">
        <v>111</v>
      </c>
      <c r="K78" s="20" t="s">
        <v>111</v>
      </c>
      <c r="L78" s="55" t="s">
        <v>41</v>
      </c>
      <c r="M78" s="56">
        <v>2</v>
      </c>
    </row>
    <row r="79" spans="1:13">
      <c r="A79" s="27">
        <v>9</v>
      </c>
      <c r="B79" s="18" t="s">
        <v>126</v>
      </c>
      <c r="C79" s="61" t="s">
        <v>230</v>
      </c>
      <c r="D79" s="11">
        <f t="shared" si="6"/>
        <v>30</v>
      </c>
      <c r="E79" s="54">
        <v>15</v>
      </c>
      <c r="F79" s="55">
        <v>15</v>
      </c>
      <c r="G79" s="55"/>
      <c r="H79" s="1"/>
      <c r="I79" s="13"/>
      <c r="J79" s="17"/>
      <c r="K79" s="20"/>
      <c r="L79" s="55" t="s">
        <v>41</v>
      </c>
      <c r="M79" s="56">
        <v>2</v>
      </c>
    </row>
    <row r="80" spans="1:13">
      <c r="A80" s="27">
        <v>10</v>
      </c>
      <c r="B80" s="18" t="s">
        <v>127</v>
      </c>
      <c r="C80" s="61" t="s">
        <v>231</v>
      </c>
      <c r="D80" s="11">
        <f t="shared" si="6"/>
        <v>300</v>
      </c>
      <c r="E80" s="11"/>
      <c r="F80" s="11" t="s">
        <v>111</v>
      </c>
      <c r="G80" s="11" t="s">
        <v>111</v>
      </c>
      <c r="H80" s="17" t="s">
        <v>111</v>
      </c>
      <c r="I80" s="17" t="s">
        <v>111</v>
      </c>
      <c r="J80" s="17">
        <v>300</v>
      </c>
      <c r="K80" s="17" t="s">
        <v>111</v>
      </c>
      <c r="L80" s="11" t="s">
        <v>41</v>
      </c>
      <c r="M80" s="38">
        <v>11</v>
      </c>
    </row>
    <row r="81" spans="1:13">
      <c r="A81" s="27">
        <v>11</v>
      </c>
      <c r="B81" s="57" t="s">
        <v>128</v>
      </c>
      <c r="C81" s="88" t="s">
        <v>232</v>
      </c>
      <c r="D81" s="11">
        <f t="shared" si="6"/>
        <v>50</v>
      </c>
      <c r="E81" s="72">
        <v>20</v>
      </c>
      <c r="F81" s="72" t="s">
        <v>111</v>
      </c>
      <c r="G81" s="9" t="s">
        <v>111</v>
      </c>
      <c r="H81" s="9">
        <v>30</v>
      </c>
      <c r="I81" s="14" t="s">
        <v>111</v>
      </c>
      <c r="J81" s="40" t="s">
        <v>111</v>
      </c>
      <c r="K81" s="15" t="s">
        <v>111</v>
      </c>
      <c r="L81" s="72" t="s">
        <v>41</v>
      </c>
      <c r="M81" s="87">
        <v>3</v>
      </c>
    </row>
    <row r="82" spans="1:13" ht="15.75" thickBot="1">
      <c r="A82" s="45"/>
      <c r="B82" s="46" t="s">
        <v>10</v>
      </c>
      <c r="C82" s="63"/>
      <c r="D82" s="47">
        <f t="shared" ref="D82:K82" si="7">SUM(D71:D81)</f>
        <v>600</v>
      </c>
      <c r="E82" s="47">
        <f t="shared" si="7"/>
        <v>75</v>
      </c>
      <c r="F82" s="47">
        <f t="shared" si="7"/>
        <v>75</v>
      </c>
      <c r="G82" s="47">
        <f t="shared" si="7"/>
        <v>30</v>
      </c>
      <c r="H82" s="47">
        <f t="shared" si="7"/>
        <v>120</v>
      </c>
      <c r="I82" s="47">
        <f t="shared" si="7"/>
        <v>0</v>
      </c>
      <c r="J82" s="47">
        <f t="shared" si="7"/>
        <v>300</v>
      </c>
      <c r="K82" s="47">
        <f t="shared" si="7"/>
        <v>0</v>
      </c>
      <c r="L82" s="89"/>
      <c r="M82" s="48">
        <f>SUM(M71:M81)</f>
        <v>29</v>
      </c>
    </row>
    <row r="83" spans="1:13" ht="16.5" thickBot="1">
      <c r="A83" s="130" t="s">
        <v>11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2"/>
    </row>
    <row r="84" spans="1:13">
      <c r="A84" s="134" t="s">
        <v>27</v>
      </c>
      <c r="B84" s="115" t="s">
        <v>28</v>
      </c>
      <c r="C84" s="114" t="s">
        <v>174</v>
      </c>
      <c r="D84" s="115" t="s">
        <v>32</v>
      </c>
      <c r="E84" s="115"/>
      <c r="F84" s="115"/>
      <c r="G84" s="115"/>
      <c r="H84" s="115"/>
      <c r="I84" s="115"/>
      <c r="J84" s="115"/>
      <c r="K84" s="115"/>
      <c r="L84" s="137" t="s">
        <v>129</v>
      </c>
      <c r="M84" s="143" t="s">
        <v>31</v>
      </c>
    </row>
    <row r="85" spans="1:13">
      <c r="A85" s="135"/>
      <c r="B85" s="133"/>
      <c r="C85" s="115"/>
      <c r="D85" s="75" t="s">
        <v>1</v>
      </c>
      <c r="E85" s="75" t="s">
        <v>2</v>
      </c>
      <c r="F85" s="75" t="s">
        <v>25</v>
      </c>
      <c r="G85" s="75" t="s">
        <v>26</v>
      </c>
      <c r="H85" s="75" t="s">
        <v>29</v>
      </c>
      <c r="I85" s="75" t="s">
        <v>30</v>
      </c>
      <c r="J85" s="75" t="s">
        <v>40</v>
      </c>
      <c r="K85" s="67" t="s">
        <v>80</v>
      </c>
      <c r="L85" s="138"/>
      <c r="M85" s="144"/>
    </row>
    <row r="86" spans="1:13">
      <c r="A86" s="27">
        <v>1</v>
      </c>
      <c r="B86" s="18" t="s">
        <v>86</v>
      </c>
      <c r="C86" s="61" t="s">
        <v>233</v>
      </c>
      <c r="D86" s="11">
        <f>SUM(E86:K86)</f>
        <v>45</v>
      </c>
      <c r="E86" s="54">
        <v>15</v>
      </c>
      <c r="F86" s="68" t="s">
        <v>111</v>
      </c>
      <c r="G86" s="68" t="s">
        <v>111</v>
      </c>
      <c r="H86" s="12" t="s">
        <v>111</v>
      </c>
      <c r="I86" s="16">
        <v>30</v>
      </c>
      <c r="J86" s="31" t="s">
        <v>111</v>
      </c>
      <c r="K86" s="21" t="s">
        <v>111</v>
      </c>
      <c r="L86" s="68" t="s">
        <v>39</v>
      </c>
      <c r="M86" s="56">
        <v>3</v>
      </c>
    </row>
    <row r="87" spans="1:13">
      <c r="A87" s="27">
        <v>2</v>
      </c>
      <c r="B87" s="60" t="s">
        <v>91</v>
      </c>
      <c r="C87" s="61" t="s">
        <v>234</v>
      </c>
      <c r="D87" s="11">
        <f t="shared" ref="D87:D96" si="8">SUM(E87:K87)</f>
        <v>45</v>
      </c>
      <c r="E87" s="54">
        <v>15</v>
      </c>
      <c r="F87" s="11" t="s">
        <v>111</v>
      </c>
      <c r="G87" s="11" t="s">
        <v>111</v>
      </c>
      <c r="H87" s="17" t="s">
        <v>111</v>
      </c>
      <c r="I87" s="17">
        <v>30</v>
      </c>
      <c r="J87" s="17" t="s">
        <v>111</v>
      </c>
      <c r="K87" s="17" t="s">
        <v>111</v>
      </c>
      <c r="L87" s="11" t="s">
        <v>39</v>
      </c>
      <c r="M87" s="90">
        <v>2</v>
      </c>
    </row>
    <row r="88" spans="1:13">
      <c r="A88" s="27">
        <v>3</v>
      </c>
      <c r="B88" s="91" t="s">
        <v>131</v>
      </c>
      <c r="C88" s="92" t="s">
        <v>235</v>
      </c>
      <c r="D88" s="11">
        <f t="shared" si="8"/>
        <v>45</v>
      </c>
      <c r="E88" s="54">
        <v>15</v>
      </c>
      <c r="F88" s="11">
        <v>30</v>
      </c>
      <c r="G88" s="11" t="s">
        <v>111</v>
      </c>
      <c r="H88" s="17" t="s">
        <v>111</v>
      </c>
      <c r="I88" s="17" t="s">
        <v>111</v>
      </c>
      <c r="J88" s="17" t="s">
        <v>111</v>
      </c>
      <c r="K88" s="17" t="s">
        <v>111</v>
      </c>
      <c r="L88" s="11" t="s">
        <v>41</v>
      </c>
      <c r="M88" s="90">
        <v>3</v>
      </c>
    </row>
    <row r="89" spans="1:13">
      <c r="A89" s="27">
        <v>4</v>
      </c>
      <c r="B89" s="60" t="s">
        <v>132</v>
      </c>
      <c r="C89" s="61" t="s">
        <v>236</v>
      </c>
      <c r="D89" s="11">
        <f t="shared" si="8"/>
        <v>30</v>
      </c>
      <c r="E89" s="54">
        <v>15</v>
      </c>
      <c r="F89" s="11">
        <v>15</v>
      </c>
      <c r="G89" s="11" t="s">
        <v>111</v>
      </c>
      <c r="H89" s="17" t="s">
        <v>111</v>
      </c>
      <c r="I89" s="17" t="s">
        <v>111</v>
      </c>
      <c r="J89" s="17" t="s">
        <v>111</v>
      </c>
      <c r="K89" s="17" t="s">
        <v>111</v>
      </c>
      <c r="L89" s="11" t="s">
        <v>41</v>
      </c>
      <c r="M89" s="69">
        <v>2</v>
      </c>
    </row>
    <row r="90" spans="1:13">
      <c r="A90" s="27">
        <v>5</v>
      </c>
      <c r="B90" s="60" t="s">
        <v>133</v>
      </c>
      <c r="C90" s="61" t="s">
        <v>237</v>
      </c>
      <c r="D90" s="11">
        <f t="shared" si="8"/>
        <v>45</v>
      </c>
      <c r="E90" s="54">
        <v>15</v>
      </c>
      <c r="F90" s="11">
        <v>30</v>
      </c>
      <c r="G90" s="11" t="s">
        <v>111</v>
      </c>
      <c r="H90" s="17" t="s">
        <v>111</v>
      </c>
      <c r="I90" s="17" t="s">
        <v>111</v>
      </c>
      <c r="J90" s="17" t="s">
        <v>111</v>
      </c>
      <c r="K90" s="17" t="s">
        <v>111</v>
      </c>
      <c r="L90" s="11" t="s">
        <v>41</v>
      </c>
      <c r="M90" s="69">
        <v>3</v>
      </c>
    </row>
    <row r="91" spans="1:13">
      <c r="A91" s="27">
        <v>6</v>
      </c>
      <c r="B91" s="60" t="s">
        <v>134</v>
      </c>
      <c r="C91" s="61" t="s">
        <v>238</v>
      </c>
      <c r="D91" s="11">
        <f t="shared" si="8"/>
        <v>30</v>
      </c>
      <c r="E91" s="54">
        <v>15</v>
      </c>
      <c r="F91" s="11">
        <v>15</v>
      </c>
      <c r="G91" s="11" t="s">
        <v>111</v>
      </c>
      <c r="H91" s="17" t="s">
        <v>111</v>
      </c>
      <c r="I91" s="17" t="s">
        <v>111</v>
      </c>
      <c r="J91" s="17" t="s">
        <v>111</v>
      </c>
      <c r="K91" s="17" t="s">
        <v>111</v>
      </c>
      <c r="L91" s="11" t="s">
        <v>41</v>
      </c>
      <c r="M91" s="69">
        <v>2</v>
      </c>
    </row>
    <row r="92" spans="1:13">
      <c r="A92" s="27">
        <v>7</v>
      </c>
      <c r="B92" s="60" t="s">
        <v>135</v>
      </c>
      <c r="C92" s="61" t="s">
        <v>239</v>
      </c>
      <c r="D92" s="11">
        <f t="shared" si="8"/>
        <v>30</v>
      </c>
      <c r="E92" s="54">
        <v>15</v>
      </c>
      <c r="F92" s="11">
        <v>15</v>
      </c>
      <c r="G92" s="11" t="s">
        <v>111</v>
      </c>
      <c r="H92" s="17" t="s">
        <v>111</v>
      </c>
      <c r="I92" s="17" t="s">
        <v>111</v>
      </c>
      <c r="J92" s="17" t="s">
        <v>111</v>
      </c>
      <c r="K92" s="17" t="s">
        <v>111</v>
      </c>
      <c r="L92" s="11" t="s">
        <v>41</v>
      </c>
      <c r="M92" s="69">
        <v>2</v>
      </c>
    </row>
    <row r="93" spans="1:13">
      <c r="A93" s="27">
        <v>8</v>
      </c>
      <c r="B93" s="60" t="s">
        <v>136</v>
      </c>
      <c r="C93" s="61" t="s">
        <v>240</v>
      </c>
      <c r="D93" s="11">
        <f t="shared" si="8"/>
        <v>100</v>
      </c>
      <c r="E93" s="54"/>
      <c r="F93" s="55" t="s">
        <v>111</v>
      </c>
      <c r="G93" s="55" t="s">
        <v>111</v>
      </c>
      <c r="H93" s="1" t="s">
        <v>111</v>
      </c>
      <c r="I93" s="14" t="s">
        <v>111</v>
      </c>
      <c r="J93" s="40">
        <v>100</v>
      </c>
      <c r="K93" s="15" t="s">
        <v>111</v>
      </c>
      <c r="L93" s="55" t="s">
        <v>41</v>
      </c>
      <c r="M93" s="56">
        <v>4</v>
      </c>
    </row>
    <row r="94" spans="1:13">
      <c r="A94" s="27">
        <v>9</v>
      </c>
      <c r="B94" s="60" t="s">
        <v>137</v>
      </c>
      <c r="C94" s="61" t="s">
        <v>241</v>
      </c>
      <c r="D94" s="11">
        <f t="shared" si="8"/>
        <v>50</v>
      </c>
      <c r="E94" s="54">
        <v>20</v>
      </c>
      <c r="F94" s="72" t="s">
        <v>111</v>
      </c>
      <c r="G94" s="72" t="s">
        <v>111</v>
      </c>
      <c r="H94" s="9">
        <v>30</v>
      </c>
      <c r="I94" s="14" t="s">
        <v>111</v>
      </c>
      <c r="J94" s="40" t="s">
        <v>111</v>
      </c>
      <c r="K94" s="15" t="s">
        <v>111</v>
      </c>
      <c r="L94" s="72" t="s">
        <v>41</v>
      </c>
      <c r="M94" s="56">
        <v>3</v>
      </c>
    </row>
    <row r="95" spans="1:13">
      <c r="A95" s="27">
        <v>10</v>
      </c>
      <c r="B95" s="93" t="s">
        <v>138</v>
      </c>
      <c r="C95" s="61" t="s">
        <v>242</v>
      </c>
      <c r="D95" s="11">
        <f t="shared" si="8"/>
        <v>50</v>
      </c>
      <c r="E95" s="70">
        <v>20</v>
      </c>
      <c r="F95" s="72" t="s">
        <v>111</v>
      </c>
      <c r="G95" s="72" t="s">
        <v>111</v>
      </c>
      <c r="H95" s="9">
        <v>30</v>
      </c>
      <c r="I95" s="14" t="s">
        <v>111</v>
      </c>
      <c r="J95" s="40" t="s">
        <v>111</v>
      </c>
      <c r="K95" s="15" t="s">
        <v>111</v>
      </c>
      <c r="L95" s="72" t="s">
        <v>41</v>
      </c>
      <c r="M95" s="87">
        <v>3</v>
      </c>
    </row>
    <row r="96" spans="1:13">
      <c r="A96" s="27">
        <v>11</v>
      </c>
      <c r="B96" s="18" t="s">
        <v>139</v>
      </c>
      <c r="C96" s="61" t="s">
        <v>243</v>
      </c>
      <c r="D96" s="11">
        <f t="shared" si="8"/>
        <v>50</v>
      </c>
      <c r="E96" s="54">
        <v>20</v>
      </c>
      <c r="F96" s="55" t="s">
        <v>111</v>
      </c>
      <c r="G96" s="55" t="s">
        <v>111</v>
      </c>
      <c r="H96" s="1">
        <v>30</v>
      </c>
      <c r="I96" s="13" t="s">
        <v>111</v>
      </c>
      <c r="J96" s="17" t="s">
        <v>111</v>
      </c>
      <c r="K96" s="20" t="s">
        <v>111</v>
      </c>
      <c r="L96" s="55" t="s">
        <v>41</v>
      </c>
      <c r="M96" s="56">
        <v>3</v>
      </c>
    </row>
    <row r="97" spans="1:13" ht="15.75" thickBot="1">
      <c r="A97" s="45"/>
      <c r="B97" s="46" t="s">
        <v>12</v>
      </c>
      <c r="C97" s="63"/>
      <c r="D97" s="47">
        <f t="shared" ref="D97:K97" si="9">SUM(D86:D96)</f>
        <v>520</v>
      </c>
      <c r="E97" s="47">
        <f t="shared" si="9"/>
        <v>165</v>
      </c>
      <c r="F97" s="47">
        <f t="shared" si="9"/>
        <v>105</v>
      </c>
      <c r="G97" s="47">
        <f t="shared" si="9"/>
        <v>0</v>
      </c>
      <c r="H97" s="47">
        <f t="shared" si="9"/>
        <v>90</v>
      </c>
      <c r="I97" s="47">
        <f t="shared" si="9"/>
        <v>60</v>
      </c>
      <c r="J97" s="47">
        <f t="shared" si="9"/>
        <v>100</v>
      </c>
      <c r="K97" s="47">
        <f t="shared" si="9"/>
        <v>0</v>
      </c>
      <c r="L97" s="47"/>
      <c r="M97" s="48">
        <f>SUM(M86:M96)</f>
        <v>30</v>
      </c>
    </row>
    <row r="98" spans="1:13" ht="16.5" thickBot="1">
      <c r="A98" s="130" t="s">
        <v>13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2"/>
    </row>
    <row r="99" spans="1:13">
      <c r="A99" s="134" t="s">
        <v>27</v>
      </c>
      <c r="B99" s="115" t="s">
        <v>28</v>
      </c>
      <c r="C99" s="114" t="s">
        <v>174</v>
      </c>
      <c r="D99" s="115" t="s">
        <v>32</v>
      </c>
      <c r="E99" s="115"/>
      <c r="F99" s="115"/>
      <c r="G99" s="115"/>
      <c r="H99" s="115"/>
      <c r="I99" s="115"/>
      <c r="J99" s="115"/>
      <c r="K99" s="115"/>
      <c r="L99" s="137" t="s">
        <v>129</v>
      </c>
      <c r="M99" s="143" t="s">
        <v>31</v>
      </c>
    </row>
    <row r="100" spans="1:13">
      <c r="A100" s="135"/>
      <c r="B100" s="133"/>
      <c r="C100" s="115"/>
      <c r="D100" s="75" t="s">
        <v>1</v>
      </c>
      <c r="E100" s="75" t="s">
        <v>2</v>
      </c>
      <c r="F100" s="75" t="s">
        <v>25</v>
      </c>
      <c r="G100" s="75" t="s">
        <v>26</v>
      </c>
      <c r="H100" s="75" t="s">
        <v>29</v>
      </c>
      <c r="I100" s="75" t="s">
        <v>30</v>
      </c>
      <c r="J100" s="75" t="s">
        <v>40</v>
      </c>
      <c r="K100" s="67" t="s">
        <v>80</v>
      </c>
      <c r="L100" s="138"/>
      <c r="M100" s="144"/>
    </row>
    <row r="101" spans="1:13">
      <c r="A101" s="27">
        <v>1</v>
      </c>
      <c r="B101" s="18" t="s">
        <v>85</v>
      </c>
      <c r="C101" s="61" t="s">
        <v>244</v>
      </c>
      <c r="D101" s="11">
        <f>SUM(E101:K101)</f>
        <v>45</v>
      </c>
      <c r="E101" s="54">
        <v>15</v>
      </c>
      <c r="F101" s="72" t="s">
        <v>111</v>
      </c>
      <c r="G101" s="72" t="s">
        <v>111</v>
      </c>
      <c r="H101" s="9" t="s">
        <v>111</v>
      </c>
      <c r="I101" s="14">
        <v>30</v>
      </c>
      <c r="J101" s="17" t="s">
        <v>111</v>
      </c>
      <c r="K101" s="15" t="s">
        <v>111</v>
      </c>
      <c r="L101" s="72" t="s">
        <v>39</v>
      </c>
      <c r="M101" s="87">
        <v>3</v>
      </c>
    </row>
    <row r="102" spans="1:13">
      <c r="A102" s="27">
        <v>2</v>
      </c>
      <c r="B102" s="18" t="s">
        <v>140</v>
      </c>
      <c r="C102" s="61" t="s">
        <v>245</v>
      </c>
      <c r="D102" s="11">
        <f t="shared" ref="D102:D111" si="10">SUM(E102:K102)</f>
        <v>45</v>
      </c>
      <c r="E102" s="54">
        <v>15</v>
      </c>
      <c r="F102" s="55" t="s">
        <v>111</v>
      </c>
      <c r="G102" s="55" t="s">
        <v>111</v>
      </c>
      <c r="H102" s="1" t="s">
        <v>111</v>
      </c>
      <c r="I102" s="13">
        <v>30</v>
      </c>
      <c r="J102" s="17" t="s">
        <v>111</v>
      </c>
      <c r="K102" s="20" t="s">
        <v>111</v>
      </c>
      <c r="L102" s="55" t="s">
        <v>39</v>
      </c>
      <c r="M102" s="56">
        <v>2</v>
      </c>
    </row>
    <row r="103" spans="1:13">
      <c r="A103" s="27">
        <v>3</v>
      </c>
      <c r="B103" s="18" t="s">
        <v>101</v>
      </c>
      <c r="C103" s="61" t="s">
        <v>246</v>
      </c>
      <c r="D103" s="11">
        <f t="shared" si="10"/>
        <v>30</v>
      </c>
      <c r="E103" s="54">
        <v>15</v>
      </c>
      <c r="F103" s="55">
        <v>15</v>
      </c>
      <c r="G103" s="55" t="s">
        <v>111</v>
      </c>
      <c r="H103" s="1" t="s">
        <v>111</v>
      </c>
      <c r="I103" s="16" t="s">
        <v>111</v>
      </c>
      <c r="J103" s="31" t="s">
        <v>111</v>
      </c>
      <c r="K103" s="21" t="s">
        <v>111</v>
      </c>
      <c r="L103" s="55" t="s">
        <v>41</v>
      </c>
      <c r="M103" s="56">
        <v>2</v>
      </c>
    </row>
    <row r="104" spans="1:13">
      <c r="A104" s="27">
        <v>4</v>
      </c>
      <c r="B104" s="18" t="s">
        <v>141</v>
      </c>
      <c r="C104" s="61" t="s">
        <v>247</v>
      </c>
      <c r="D104" s="11">
        <f t="shared" si="10"/>
        <v>30</v>
      </c>
      <c r="E104" s="54">
        <v>15</v>
      </c>
      <c r="F104" s="55">
        <v>15</v>
      </c>
      <c r="G104" s="55" t="s">
        <v>111</v>
      </c>
      <c r="H104" s="13" t="s">
        <v>111</v>
      </c>
      <c r="I104" s="17" t="s">
        <v>111</v>
      </c>
      <c r="J104" s="17" t="s">
        <v>111</v>
      </c>
      <c r="K104" s="17" t="s">
        <v>111</v>
      </c>
      <c r="L104" s="94" t="s">
        <v>41</v>
      </c>
      <c r="M104" s="56">
        <v>2</v>
      </c>
    </row>
    <row r="105" spans="1:13">
      <c r="A105" s="27">
        <v>5</v>
      </c>
      <c r="B105" s="18" t="s">
        <v>142</v>
      </c>
      <c r="C105" s="61" t="s">
        <v>248</v>
      </c>
      <c r="D105" s="11">
        <f t="shared" si="10"/>
        <v>30</v>
      </c>
      <c r="E105" s="54">
        <v>15</v>
      </c>
      <c r="F105" s="55">
        <v>15</v>
      </c>
      <c r="G105" s="55" t="s">
        <v>111</v>
      </c>
      <c r="H105" s="1" t="s">
        <v>111</v>
      </c>
      <c r="I105" s="13" t="s">
        <v>111</v>
      </c>
      <c r="J105" s="17" t="s">
        <v>111</v>
      </c>
      <c r="K105" s="20" t="s">
        <v>111</v>
      </c>
      <c r="L105" s="55" t="s">
        <v>41</v>
      </c>
      <c r="M105" s="56">
        <v>2</v>
      </c>
    </row>
    <row r="106" spans="1:13">
      <c r="A106" s="27">
        <v>6</v>
      </c>
      <c r="B106" s="57" t="s">
        <v>143</v>
      </c>
      <c r="C106" s="88" t="s">
        <v>249</v>
      </c>
      <c r="D106" s="11">
        <f t="shared" si="10"/>
        <v>30</v>
      </c>
      <c r="E106" s="70">
        <v>15</v>
      </c>
      <c r="F106" s="72">
        <v>15</v>
      </c>
      <c r="G106" s="72" t="s">
        <v>111</v>
      </c>
      <c r="H106" s="9" t="s">
        <v>111</v>
      </c>
      <c r="I106" s="14" t="s">
        <v>111</v>
      </c>
      <c r="J106" s="40" t="s">
        <v>111</v>
      </c>
      <c r="K106" s="15" t="s">
        <v>111</v>
      </c>
      <c r="L106" s="72" t="s">
        <v>41</v>
      </c>
      <c r="M106" s="87">
        <v>2</v>
      </c>
    </row>
    <row r="107" spans="1:13">
      <c r="A107" s="27">
        <v>7</v>
      </c>
      <c r="B107" s="18" t="s">
        <v>144</v>
      </c>
      <c r="C107" s="61" t="s">
        <v>250</v>
      </c>
      <c r="D107" s="11">
        <f t="shared" si="10"/>
        <v>30</v>
      </c>
      <c r="E107" s="54">
        <v>15</v>
      </c>
      <c r="F107" s="55">
        <v>15</v>
      </c>
      <c r="G107" s="55" t="s">
        <v>111</v>
      </c>
      <c r="H107" s="1" t="s">
        <v>111</v>
      </c>
      <c r="I107" s="13" t="s">
        <v>111</v>
      </c>
      <c r="J107" s="17" t="s">
        <v>111</v>
      </c>
      <c r="K107" s="20" t="s">
        <v>111</v>
      </c>
      <c r="L107" s="55" t="s">
        <v>41</v>
      </c>
      <c r="M107" s="56">
        <v>2</v>
      </c>
    </row>
    <row r="108" spans="1:13">
      <c r="A108" s="27">
        <v>8</v>
      </c>
      <c r="B108" s="18" t="s">
        <v>145</v>
      </c>
      <c r="C108" s="61" t="s">
        <v>251</v>
      </c>
      <c r="D108" s="11">
        <f t="shared" si="10"/>
        <v>30</v>
      </c>
      <c r="E108" s="68">
        <v>15</v>
      </c>
      <c r="F108" s="68">
        <v>15</v>
      </c>
      <c r="G108" s="68" t="s">
        <v>111</v>
      </c>
      <c r="H108" s="12" t="s">
        <v>111</v>
      </c>
      <c r="I108" s="16" t="s">
        <v>111</v>
      </c>
      <c r="J108" s="31" t="s">
        <v>111</v>
      </c>
      <c r="K108" s="21" t="s">
        <v>111</v>
      </c>
      <c r="L108" s="68" t="s">
        <v>41</v>
      </c>
      <c r="M108" s="85">
        <v>2</v>
      </c>
    </row>
    <row r="109" spans="1:13">
      <c r="A109" s="27">
        <v>9</v>
      </c>
      <c r="B109" s="18" t="s">
        <v>146</v>
      </c>
      <c r="C109" s="61" t="s">
        <v>252</v>
      </c>
      <c r="D109" s="11">
        <f t="shared" si="10"/>
        <v>30</v>
      </c>
      <c r="E109" s="54">
        <v>15</v>
      </c>
      <c r="F109" s="55">
        <v>15</v>
      </c>
      <c r="G109" s="55" t="s">
        <v>111</v>
      </c>
      <c r="H109" s="1" t="s">
        <v>111</v>
      </c>
      <c r="I109" s="13" t="s">
        <v>111</v>
      </c>
      <c r="J109" s="17" t="s">
        <v>111</v>
      </c>
      <c r="K109" s="20" t="s">
        <v>111</v>
      </c>
      <c r="L109" s="55" t="s">
        <v>41</v>
      </c>
      <c r="M109" s="56">
        <v>2</v>
      </c>
    </row>
    <row r="110" spans="1:13">
      <c r="A110" s="27">
        <v>10</v>
      </c>
      <c r="B110" s="18" t="s">
        <v>147</v>
      </c>
      <c r="C110" s="61" t="s">
        <v>253</v>
      </c>
      <c r="D110" s="11">
        <f t="shared" si="10"/>
        <v>200</v>
      </c>
      <c r="E110" s="54"/>
      <c r="F110" s="55" t="s">
        <v>111</v>
      </c>
      <c r="G110" s="55" t="s">
        <v>111</v>
      </c>
      <c r="H110" s="1" t="s">
        <v>111</v>
      </c>
      <c r="I110" s="13" t="s">
        <v>111</v>
      </c>
      <c r="J110" s="17">
        <v>200</v>
      </c>
      <c r="K110" s="20" t="s">
        <v>111</v>
      </c>
      <c r="L110" s="55" t="s">
        <v>41</v>
      </c>
      <c r="M110" s="56">
        <v>7</v>
      </c>
    </row>
    <row r="111" spans="1:13">
      <c r="A111" s="27">
        <v>11</v>
      </c>
      <c r="B111" s="18" t="s">
        <v>148</v>
      </c>
      <c r="C111" s="61" t="s">
        <v>254</v>
      </c>
      <c r="D111" s="11">
        <f t="shared" si="10"/>
        <v>50</v>
      </c>
      <c r="E111" s="54">
        <v>20</v>
      </c>
      <c r="F111" s="55" t="s">
        <v>111</v>
      </c>
      <c r="G111" s="55" t="s">
        <v>111</v>
      </c>
      <c r="H111" s="1">
        <v>30</v>
      </c>
      <c r="I111" s="13" t="s">
        <v>111</v>
      </c>
      <c r="J111" s="17" t="s">
        <v>111</v>
      </c>
      <c r="K111" s="20" t="s">
        <v>111</v>
      </c>
      <c r="L111" s="55" t="s">
        <v>41</v>
      </c>
      <c r="M111" s="56">
        <v>3</v>
      </c>
    </row>
    <row r="112" spans="1:13" ht="15.75" thickBot="1">
      <c r="A112" s="45"/>
      <c r="B112" s="46" t="s">
        <v>14</v>
      </c>
      <c r="C112" s="63"/>
      <c r="D112" s="47">
        <f t="shared" ref="D112:K112" si="11">SUM(D101:D111)</f>
        <v>550</v>
      </c>
      <c r="E112" s="47">
        <f t="shared" si="11"/>
        <v>155</v>
      </c>
      <c r="F112" s="47">
        <f t="shared" si="11"/>
        <v>105</v>
      </c>
      <c r="G112" s="47">
        <f t="shared" si="11"/>
        <v>0</v>
      </c>
      <c r="H112" s="47">
        <f t="shared" si="11"/>
        <v>30</v>
      </c>
      <c r="I112" s="47">
        <f t="shared" si="11"/>
        <v>60</v>
      </c>
      <c r="J112" s="47">
        <f t="shared" si="11"/>
        <v>200</v>
      </c>
      <c r="K112" s="47">
        <f t="shared" si="11"/>
        <v>0</v>
      </c>
      <c r="L112" s="47"/>
      <c r="M112" s="48">
        <f>SUM(M101:M111)</f>
        <v>29</v>
      </c>
    </row>
    <row r="113" spans="1:13" ht="16.5" thickBot="1">
      <c r="A113" s="130" t="s">
        <v>62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2"/>
    </row>
    <row r="114" spans="1:13">
      <c r="A114" s="134" t="s">
        <v>27</v>
      </c>
      <c r="B114" s="115" t="s">
        <v>28</v>
      </c>
      <c r="C114" s="114" t="s">
        <v>174</v>
      </c>
      <c r="D114" s="115" t="s">
        <v>32</v>
      </c>
      <c r="E114" s="115"/>
      <c r="F114" s="115"/>
      <c r="G114" s="115"/>
      <c r="H114" s="115"/>
      <c r="I114" s="115"/>
      <c r="J114" s="115"/>
      <c r="K114" s="115"/>
      <c r="L114" s="137" t="s">
        <v>129</v>
      </c>
      <c r="M114" s="143" t="s">
        <v>31</v>
      </c>
    </row>
    <row r="115" spans="1:13">
      <c r="A115" s="135"/>
      <c r="B115" s="136"/>
      <c r="C115" s="115"/>
      <c r="D115" s="36" t="s">
        <v>1</v>
      </c>
      <c r="E115" s="36" t="s">
        <v>2</v>
      </c>
      <c r="F115" s="36" t="s">
        <v>25</v>
      </c>
      <c r="G115" s="36" t="s">
        <v>26</v>
      </c>
      <c r="H115" s="36" t="s">
        <v>29</v>
      </c>
      <c r="I115" s="36" t="s">
        <v>30</v>
      </c>
      <c r="J115" s="36" t="s">
        <v>40</v>
      </c>
      <c r="K115" s="95" t="s">
        <v>80</v>
      </c>
      <c r="L115" s="138"/>
      <c r="M115" s="145"/>
    </row>
    <row r="116" spans="1:13">
      <c r="A116" s="27">
        <v>1</v>
      </c>
      <c r="B116" s="18" t="s">
        <v>149</v>
      </c>
      <c r="C116" s="61" t="s">
        <v>255</v>
      </c>
      <c r="D116" s="11">
        <f>SUM(E116:K116)</f>
        <v>45</v>
      </c>
      <c r="E116" s="54">
        <v>15</v>
      </c>
      <c r="F116" s="55" t="s">
        <v>111</v>
      </c>
      <c r="G116" s="55" t="s">
        <v>111</v>
      </c>
      <c r="H116" s="1" t="s">
        <v>111</v>
      </c>
      <c r="I116" s="13">
        <v>30</v>
      </c>
      <c r="J116" s="17" t="s">
        <v>111</v>
      </c>
      <c r="K116" s="20" t="s">
        <v>111</v>
      </c>
      <c r="L116" s="55" t="s">
        <v>39</v>
      </c>
      <c r="M116" s="56">
        <v>3</v>
      </c>
    </row>
    <row r="117" spans="1:13">
      <c r="A117" s="27">
        <v>2</v>
      </c>
      <c r="B117" s="18" t="s">
        <v>150</v>
      </c>
      <c r="C117" s="61" t="s">
        <v>256</v>
      </c>
      <c r="D117" s="11">
        <f>SUM(E117:K117)</f>
        <v>45</v>
      </c>
      <c r="E117" s="54">
        <v>15</v>
      </c>
      <c r="F117" s="55" t="s">
        <v>111</v>
      </c>
      <c r="G117" s="55" t="s">
        <v>111</v>
      </c>
      <c r="H117" s="1" t="s">
        <v>111</v>
      </c>
      <c r="I117" s="13">
        <v>30</v>
      </c>
      <c r="J117" s="17" t="s">
        <v>111</v>
      </c>
      <c r="K117" s="20" t="s">
        <v>111</v>
      </c>
      <c r="L117" s="55" t="s">
        <v>39</v>
      </c>
      <c r="M117" s="56">
        <v>2</v>
      </c>
    </row>
    <row r="118" spans="1:13">
      <c r="A118" s="27">
        <v>3</v>
      </c>
      <c r="B118" s="18" t="s">
        <v>151</v>
      </c>
      <c r="C118" s="61" t="s">
        <v>257</v>
      </c>
      <c r="D118" s="11">
        <f>SUM(E118:K118)</f>
        <v>45</v>
      </c>
      <c r="E118" s="54">
        <v>15</v>
      </c>
      <c r="F118" s="55" t="s">
        <v>111</v>
      </c>
      <c r="G118" s="55" t="s">
        <v>111</v>
      </c>
      <c r="H118" s="1" t="s">
        <v>111</v>
      </c>
      <c r="I118" s="13">
        <v>30</v>
      </c>
      <c r="J118" s="17" t="s">
        <v>111</v>
      </c>
      <c r="K118" s="20" t="s">
        <v>111</v>
      </c>
      <c r="L118" s="55" t="s">
        <v>39</v>
      </c>
      <c r="M118" s="56">
        <v>3</v>
      </c>
    </row>
    <row r="119" spans="1:13">
      <c r="A119" s="27">
        <v>4</v>
      </c>
      <c r="B119" s="18" t="s">
        <v>82</v>
      </c>
      <c r="C119" s="61" t="s">
        <v>258</v>
      </c>
      <c r="D119" s="11">
        <f>SUM(E119:K119)</f>
        <v>45</v>
      </c>
      <c r="E119" s="54">
        <v>15</v>
      </c>
      <c r="F119" s="55" t="s">
        <v>111</v>
      </c>
      <c r="G119" s="55" t="s">
        <v>111</v>
      </c>
      <c r="H119" s="1" t="s">
        <v>111</v>
      </c>
      <c r="I119" s="13">
        <v>30</v>
      </c>
      <c r="J119" s="17" t="s">
        <v>111</v>
      </c>
      <c r="K119" s="20" t="s">
        <v>111</v>
      </c>
      <c r="L119" s="55" t="s">
        <v>39</v>
      </c>
      <c r="M119" s="56">
        <v>3</v>
      </c>
    </row>
    <row r="120" spans="1:13">
      <c r="A120" s="27">
        <v>5</v>
      </c>
      <c r="B120" s="18" t="s">
        <v>152</v>
      </c>
      <c r="C120" s="61" t="s">
        <v>259</v>
      </c>
      <c r="D120" s="11">
        <f t="shared" ref="D120:D126" si="12">SUM(E120:K120)</f>
        <v>50</v>
      </c>
      <c r="E120" s="54">
        <v>20</v>
      </c>
      <c r="F120" s="55" t="s">
        <v>111</v>
      </c>
      <c r="G120" s="55" t="s">
        <v>111</v>
      </c>
      <c r="H120" s="1" t="s">
        <v>111</v>
      </c>
      <c r="I120" s="13">
        <v>30</v>
      </c>
      <c r="J120" s="17" t="s">
        <v>111</v>
      </c>
      <c r="K120" s="20" t="s">
        <v>111</v>
      </c>
      <c r="L120" s="55" t="s">
        <v>39</v>
      </c>
      <c r="M120" s="56">
        <v>3</v>
      </c>
    </row>
    <row r="121" spans="1:13">
      <c r="A121" s="27">
        <v>6</v>
      </c>
      <c r="B121" s="18" t="s">
        <v>87</v>
      </c>
      <c r="C121" s="61" t="s">
        <v>260</v>
      </c>
      <c r="D121" s="11">
        <f t="shared" si="12"/>
        <v>45</v>
      </c>
      <c r="E121" s="54">
        <v>15</v>
      </c>
      <c r="F121" s="55" t="s">
        <v>111</v>
      </c>
      <c r="G121" s="55" t="s">
        <v>111</v>
      </c>
      <c r="H121" s="1" t="s">
        <v>111</v>
      </c>
      <c r="I121" s="13">
        <v>30</v>
      </c>
      <c r="J121" s="17" t="s">
        <v>111</v>
      </c>
      <c r="K121" s="20" t="s">
        <v>111</v>
      </c>
      <c r="L121" s="55" t="s">
        <v>39</v>
      </c>
      <c r="M121" s="56">
        <v>3</v>
      </c>
    </row>
    <row r="122" spans="1:13">
      <c r="A122" s="27">
        <v>7</v>
      </c>
      <c r="B122" s="18" t="s">
        <v>88</v>
      </c>
      <c r="C122" s="61" t="s">
        <v>261</v>
      </c>
      <c r="D122" s="11">
        <f t="shared" si="12"/>
        <v>45</v>
      </c>
      <c r="E122" s="54">
        <v>15</v>
      </c>
      <c r="F122" s="55" t="s">
        <v>111</v>
      </c>
      <c r="G122" s="55" t="s">
        <v>111</v>
      </c>
      <c r="H122" s="1" t="s">
        <v>111</v>
      </c>
      <c r="I122" s="13">
        <v>30</v>
      </c>
      <c r="J122" s="17" t="s">
        <v>111</v>
      </c>
      <c r="K122" s="20" t="s">
        <v>111</v>
      </c>
      <c r="L122" s="55" t="s">
        <v>39</v>
      </c>
      <c r="M122" s="56">
        <v>2</v>
      </c>
    </row>
    <row r="123" spans="1:13">
      <c r="A123" s="27">
        <v>8</v>
      </c>
      <c r="B123" s="18" t="s">
        <v>89</v>
      </c>
      <c r="C123" s="61" t="s">
        <v>262</v>
      </c>
      <c r="D123" s="11">
        <f>SUM(E123:K123)</f>
        <v>45</v>
      </c>
      <c r="E123" s="54">
        <v>15</v>
      </c>
      <c r="F123" s="55" t="s">
        <v>111</v>
      </c>
      <c r="G123" s="55" t="s">
        <v>111</v>
      </c>
      <c r="H123" s="1" t="s">
        <v>111</v>
      </c>
      <c r="I123" s="13">
        <v>30</v>
      </c>
      <c r="J123" s="17" t="s">
        <v>111</v>
      </c>
      <c r="K123" s="20" t="s">
        <v>111</v>
      </c>
      <c r="L123" s="55" t="s">
        <v>39</v>
      </c>
      <c r="M123" s="56">
        <v>2</v>
      </c>
    </row>
    <row r="124" spans="1:13">
      <c r="A124" s="27">
        <v>9</v>
      </c>
      <c r="B124" s="18" t="s">
        <v>90</v>
      </c>
      <c r="C124" s="61" t="s">
        <v>263</v>
      </c>
      <c r="D124" s="11">
        <f t="shared" si="12"/>
        <v>45</v>
      </c>
      <c r="E124" s="54">
        <v>15</v>
      </c>
      <c r="F124" s="55" t="s">
        <v>111</v>
      </c>
      <c r="G124" s="55" t="s">
        <v>111</v>
      </c>
      <c r="H124" s="17" t="s">
        <v>111</v>
      </c>
      <c r="I124" s="13">
        <v>30</v>
      </c>
      <c r="J124" s="17" t="s">
        <v>111</v>
      </c>
      <c r="K124" s="20" t="s">
        <v>111</v>
      </c>
      <c r="L124" s="55" t="s">
        <v>39</v>
      </c>
      <c r="M124" s="56">
        <v>3</v>
      </c>
    </row>
    <row r="125" spans="1:13">
      <c r="A125" s="27">
        <v>10</v>
      </c>
      <c r="B125" s="18" t="s">
        <v>75</v>
      </c>
      <c r="C125" s="61" t="s">
        <v>264</v>
      </c>
      <c r="D125" s="11">
        <f t="shared" si="12"/>
        <v>45</v>
      </c>
      <c r="E125" s="54">
        <v>15</v>
      </c>
      <c r="F125" s="55" t="s">
        <v>111</v>
      </c>
      <c r="G125" s="55">
        <v>30</v>
      </c>
      <c r="H125" s="1" t="s">
        <v>111</v>
      </c>
      <c r="I125" s="13" t="s">
        <v>111</v>
      </c>
      <c r="J125" s="17" t="s">
        <v>111</v>
      </c>
      <c r="K125" s="20" t="s">
        <v>111</v>
      </c>
      <c r="L125" s="55" t="s">
        <v>41</v>
      </c>
      <c r="M125" s="56">
        <v>3</v>
      </c>
    </row>
    <row r="126" spans="1:13">
      <c r="A126" s="27">
        <v>11</v>
      </c>
      <c r="B126" s="18" t="s">
        <v>136</v>
      </c>
      <c r="C126" s="61" t="s">
        <v>265</v>
      </c>
      <c r="D126" s="11">
        <f t="shared" si="12"/>
        <v>100</v>
      </c>
      <c r="E126" s="96"/>
      <c r="F126" s="97" t="s">
        <v>111</v>
      </c>
      <c r="G126" s="97" t="s">
        <v>111</v>
      </c>
      <c r="H126" s="23" t="s">
        <v>111</v>
      </c>
      <c r="I126" s="24" t="s">
        <v>111</v>
      </c>
      <c r="J126" s="42">
        <v>100</v>
      </c>
      <c r="K126" s="25" t="s">
        <v>111</v>
      </c>
      <c r="L126" s="97" t="s">
        <v>41</v>
      </c>
      <c r="M126" s="98">
        <v>4</v>
      </c>
    </row>
    <row r="127" spans="1:13" ht="15.75" thickBot="1">
      <c r="A127" s="45"/>
      <c r="B127" s="46" t="s">
        <v>63</v>
      </c>
      <c r="C127" s="63"/>
      <c r="D127" s="47">
        <f t="shared" ref="D127:K127" si="13">SUM(D116:D126)</f>
        <v>555</v>
      </c>
      <c r="E127" s="47">
        <f t="shared" si="13"/>
        <v>155</v>
      </c>
      <c r="F127" s="47">
        <f t="shared" si="13"/>
        <v>0</v>
      </c>
      <c r="G127" s="47">
        <f t="shared" si="13"/>
        <v>30</v>
      </c>
      <c r="H127" s="47">
        <f t="shared" si="13"/>
        <v>0</v>
      </c>
      <c r="I127" s="47">
        <f t="shared" si="13"/>
        <v>270</v>
      </c>
      <c r="J127" s="47">
        <f t="shared" si="13"/>
        <v>100</v>
      </c>
      <c r="K127" s="47">
        <f t="shared" si="13"/>
        <v>0</v>
      </c>
      <c r="L127" s="47"/>
      <c r="M127" s="48">
        <f>SUM(M116:M126)</f>
        <v>31</v>
      </c>
    </row>
    <row r="128" spans="1:13" ht="16.5" thickBot="1">
      <c r="A128" s="130" t="s">
        <v>64</v>
      </c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2"/>
    </row>
    <row r="129" spans="1:13">
      <c r="A129" s="134" t="s">
        <v>27</v>
      </c>
      <c r="B129" s="115" t="s">
        <v>28</v>
      </c>
      <c r="C129" s="114" t="s">
        <v>174</v>
      </c>
      <c r="D129" s="115" t="s">
        <v>32</v>
      </c>
      <c r="E129" s="115"/>
      <c r="F129" s="115"/>
      <c r="G129" s="115"/>
      <c r="H129" s="115"/>
      <c r="I129" s="115"/>
      <c r="J129" s="115"/>
      <c r="K129" s="115"/>
      <c r="L129" s="137" t="s">
        <v>129</v>
      </c>
      <c r="M129" s="143" t="s">
        <v>31</v>
      </c>
    </row>
    <row r="130" spans="1:13">
      <c r="A130" s="135"/>
      <c r="B130" s="133"/>
      <c r="C130" s="115"/>
      <c r="D130" s="75" t="s">
        <v>1</v>
      </c>
      <c r="E130" s="75" t="s">
        <v>2</v>
      </c>
      <c r="F130" s="75" t="s">
        <v>25</v>
      </c>
      <c r="G130" s="75" t="s">
        <v>26</v>
      </c>
      <c r="H130" s="75" t="s">
        <v>29</v>
      </c>
      <c r="I130" s="75" t="s">
        <v>30</v>
      </c>
      <c r="J130" s="75" t="s">
        <v>40</v>
      </c>
      <c r="K130" s="67" t="s">
        <v>80</v>
      </c>
      <c r="L130" s="138"/>
      <c r="M130" s="144"/>
    </row>
    <row r="131" spans="1:13">
      <c r="A131" s="27">
        <v>1</v>
      </c>
      <c r="B131" s="18" t="s">
        <v>153</v>
      </c>
      <c r="C131" s="61" t="s">
        <v>266</v>
      </c>
      <c r="D131" s="11">
        <f>SUM(E131:K131)</f>
        <v>30</v>
      </c>
      <c r="E131" s="54"/>
      <c r="F131" s="55" t="s">
        <v>111</v>
      </c>
      <c r="G131" s="55" t="s">
        <v>111</v>
      </c>
      <c r="H131" s="1">
        <v>30</v>
      </c>
      <c r="I131" s="13" t="s">
        <v>111</v>
      </c>
      <c r="J131" s="17" t="s">
        <v>111</v>
      </c>
      <c r="K131" s="20" t="s">
        <v>111</v>
      </c>
      <c r="L131" s="55" t="s">
        <v>41</v>
      </c>
      <c r="M131" s="56">
        <v>2</v>
      </c>
    </row>
    <row r="132" spans="1:13">
      <c r="A132" s="27">
        <v>2</v>
      </c>
      <c r="B132" s="18" t="s">
        <v>154</v>
      </c>
      <c r="C132" s="61" t="s">
        <v>267</v>
      </c>
      <c r="D132" s="11">
        <f t="shared" ref="D132:D139" si="14">SUM(E132:K132)</f>
        <v>45</v>
      </c>
      <c r="E132" s="54">
        <v>15</v>
      </c>
      <c r="F132" s="55" t="s">
        <v>111</v>
      </c>
      <c r="G132" s="55" t="s">
        <v>111</v>
      </c>
      <c r="H132" s="1" t="s">
        <v>111</v>
      </c>
      <c r="I132" s="13">
        <v>30</v>
      </c>
      <c r="J132" s="17" t="s">
        <v>111</v>
      </c>
      <c r="K132" s="20" t="s">
        <v>111</v>
      </c>
      <c r="L132" s="55" t="s">
        <v>39</v>
      </c>
      <c r="M132" s="56">
        <v>3</v>
      </c>
    </row>
    <row r="133" spans="1:13">
      <c r="A133" s="27">
        <v>3</v>
      </c>
      <c r="B133" s="18" t="s">
        <v>155</v>
      </c>
      <c r="C133" s="61" t="s">
        <v>268</v>
      </c>
      <c r="D133" s="11">
        <f t="shared" si="14"/>
        <v>45</v>
      </c>
      <c r="E133" s="99">
        <v>15</v>
      </c>
      <c r="F133" s="68" t="s">
        <v>111</v>
      </c>
      <c r="G133" s="68" t="s">
        <v>111</v>
      </c>
      <c r="H133" s="12" t="s">
        <v>111</v>
      </c>
      <c r="I133" s="16">
        <v>30</v>
      </c>
      <c r="J133" s="31" t="s">
        <v>111</v>
      </c>
      <c r="K133" s="21" t="s">
        <v>111</v>
      </c>
      <c r="L133" s="68" t="s">
        <v>39</v>
      </c>
      <c r="M133" s="85">
        <v>2</v>
      </c>
    </row>
    <row r="134" spans="1:13">
      <c r="A134" s="27">
        <v>4</v>
      </c>
      <c r="B134" s="18" t="s">
        <v>156</v>
      </c>
      <c r="C134" s="61" t="s">
        <v>269</v>
      </c>
      <c r="D134" s="11">
        <f t="shared" si="14"/>
        <v>45</v>
      </c>
      <c r="E134" s="17">
        <v>15</v>
      </c>
      <c r="F134" s="17" t="s">
        <v>111</v>
      </c>
      <c r="G134" s="17" t="s">
        <v>111</v>
      </c>
      <c r="H134" s="17" t="s">
        <v>111</v>
      </c>
      <c r="I134" s="17">
        <v>30</v>
      </c>
      <c r="J134" s="17" t="s">
        <v>111</v>
      </c>
      <c r="K134" s="17" t="s">
        <v>111</v>
      </c>
      <c r="L134" s="17" t="s">
        <v>39</v>
      </c>
      <c r="M134" s="38">
        <v>3</v>
      </c>
    </row>
    <row r="135" spans="1:13">
      <c r="A135" s="27">
        <v>5</v>
      </c>
      <c r="B135" s="18" t="s">
        <v>157</v>
      </c>
      <c r="C135" s="61" t="s">
        <v>270</v>
      </c>
      <c r="D135" s="11">
        <f t="shared" si="14"/>
        <v>45</v>
      </c>
      <c r="E135" s="17">
        <v>15</v>
      </c>
      <c r="F135" s="17" t="s">
        <v>111</v>
      </c>
      <c r="G135" s="17" t="s">
        <v>111</v>
      </c>
      <c r="H135" s="17" t="s">
        <v>111</v>
      </c>
      <c r="I135" s="17">
        <v>30</v>
      </c>
      <c r="J135" s="17" t="s">
        <v>111</v>
      </c>
      <c r="K135" s="17" t="s">
        <v>111</v>
      </c>
      <c r="L135" s="17" t="s">
        <v>39</v>
      </c>
      <c r="M135" s="38">
        <v>3</v>
      </c>
    </row>
    <row r="136" spans="1:13">
      <c r="A136" s="27">
        <v>6</v>
      </c>
      <c r="B136" s="18" t="s">
        <v>84</v>
      </c>
      <c r="C136" s="61" t="s">
        <v>271</v>
      </c>
      <c r="D136" s="11">
        <f t="shared" si="14"/>
        <v>45</v>
      </c>
      <c r="E136" s="54">
        <v>15</v>
      </c>
      <c r="F136" s="55" t="s">
        <v>111</v>
      </c>
      <c r="G136" s="55" t="s">
        <v>111</v>
      </c>
      <c r="H136" s="1" t="s">
        <v>111</v>
      </c>
      <c r="I136" s="13">
        <v>30</v>
      </c>
      <c r="J136" s="17" t="s">
        <v>111</v>
      </c>
      <c r="K136" s="20" t="s">
        <v>111</v>
      </c>
      <c r="L136" s="55" t="s">
        <v>39</v>
      </c>
      <c r="M136" s="56">
        <v>2</v>
      </c>
    </row>
    <row r="137" spans="1:13">
      <c r="A137" s="27">
        <v>7</v>
      </c>
      <c r="B137" s="18" t="s">
        <v>83</v>
      </c>
      <c r="C137" s="61" t="s">
        <v>272</v>
      </c>
      <c r="D137" s="11">
        <f t="shared" si="14"/>
        <v>45</v>
      </c>
      <c r="E137" s="54">
        <v>15</v>
      </c>
      <c r="F137" s="55" t="s">
        <v>111</v>
      </c>
      <c r="G137" s="55" t="s">
        <v>111</v>
      </c>
      <c r="H137" s="1" t="s">
        <v>111</v>
      </c>
      <c r="I137" s="13">
        <v>30</v>
      </c>
      <c r="J137" s="17" t="s">
        <v>111</v>
      </c>
      <c r="K137" s="20" t="s">
        <v>111</v>
      </c>
      <c r="L137" s="55" t="s">
        <v>39</v>
      </c>
      <c r="M137" s="56">
        <v>2</v>
      </c>
    </row>
    <row r="138" spans="1:13">
      <c r="A138" s="27">
        <v>8</v>
      </c>
      <c r="B138" s="18" t="s">
        <v>158</v>
      </c>
      <c r="C138" s="61" t="s">
        <v>273</v>
      </c>
      <c r="D138" s="11">
        <f t="shared" si="14"/>
        <v>10</v>
      </c>
      <c r="E138" s="54"/>
      <c r="F138" s="55" t="s">
        <v>111</v>
      </c>
      <c r="G138" s="55" t="s">
        <v>111</v>
      </c>
      <c r="H138" s="1" t="s">
        <v>111</v>
      </c>
      <c r="I138" s="13" t="s">
        <v>111</v>
      </c>
      <c r="J138" s="17" t="s">
        <v>111</v>
      </c>
      <c r="K138" s="20">
        <v>10</v>
      </c>
      <c r="L138" s="55" t="s">
        <v>41</v>
      </c>
      <c r="M138" s="56">
        <v>6</v>
      </c>
    </row>
    <row r="139" spans="1:13">
      <c r="A139" s="27">
        <v>9</v>
      </c>
      <c r="B139" s="18" t="s">
        <v>147</v>
      </c>
      <c r="C139" s="61" t="s">
        <v>274</v>
      </c>
      <c r="D139" s="11">
        <f t="shared" si="14"/>
        <v>200</v>
      </c>
      <c r="E139" s="96"/>
      <c r="F139" s="97" t="s">
        <v>111</v>
      </c>
      <c r="G139" s="97" t="s">
        <v>111</v>
      </c>
      <c r="H139" s="23" t="s">
        <v>111</v>
      </c>
      <c r="I139" s="24" t="s">
        <v>111</v>
      </c>
      <c r="J139" s="42">
        <v>200</v>
      </c>
      <c r="K139" s="25" t="s">
        <v>111</v>
      </c>
      <c r="L139" s="97" t="s">
        <v>41</v>
      </c>
      <c r="M139" s="98">
        <v>7</v>
      </c>
    </row>
    <row r="140" spans="1:13" ht="15.75" thickBot="1">
      <c r="A140" s="45"/>
      <c r="B140" s="46" t="s">
        <v>65</v>
      </c>
      <c r="C140" s="63"/>
      <c r="D140" s="47">
        <f t="shared" ref="D140:K140" si="15">SUM(D131:D139)</f>
        <v>510</v>
      </c>
      <c r="E140" s="47">
        <f t="shared" si="15"/>
        <v>90</v>
      </c>
      <c r="F140" s="47">
        <f t="shared" si="15"/>
        <v>0</v>
      </c>
      <c r="G140" s="47">
        <f t="shared" si="15"/>
        <v>0</v>
      </c>
      <c r="H140" s="47">
        <f t="shared" si="15"/>
        <v>30</v>
      </c>
      <c r="I140" s="47">
        <f t="shared" si="15"/>
        <v>180</v>
      </c>
      <c r="J140" s="47">
        <f t="shared" si="15"/>
        <v>200</v>
      </c>
      <c r="K140" s="47">
        <f t="shared" si="15"/>
        <v>10</v>
      </c>
      <c r="L140" s="47"/>
      <c r="M140" s="48">
        <f>SUM(M131:M139)</f>
        <v>30</v>
      </c>
    </row>
    <row r="141" spans="1:13" ht="16.5" thickBot="1">
      <c r="A141" s="130" t="s">
        <v>66</v>
      </c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2"/>
    </row>
    <row r="142" spans="1:13">
      <c r="A142" s="134" t="s">
        <v>27</v>
      </c>
      <c r="B142" s="115" t="s">
        <v>28</v>
      </c>
      <c r="C142" s="114" t="s">
        <v>174</v>
      </c>
      <c r="D142" s="115" t="s">
        <v>32</v>
      </c>
      <c r="E142" s="115"/>
      <c r="F142" s="115"/>
      <c r="G142" s="115"/>
      <c r="H142" s="115"/>
      <c r="I142" s="115"/>
      <c r="J142" s="115"/>
      <c r="K142" s="115"/>
      <c r="L142" s="137" t="s">
        <v>129</v>
      </c>
      <c r="M142" s="143" t="s">
        <v>31</v>
      </c>
    </row>
    <row r="143" spans="1:13">
      <c r="A143" s="135"/>
      <c r="B143" s="133"/>
      <c r="C143" s="115"/>
      <c r="D143" s="36" t="s">
        <v>1</v>
      </c>
      <c r="E143" s="36" t="s">
        <v>2</v>
      </c>
      <c r="F143" s="36" t="s">
        <v>25</v>
      </c>
      <c r="G143" s="36" t="s">
        <v>26</v>
      </c>
      <c r="H143" s="36" t="s">
        <v>29</v>
      </c>
      <c r="I143" s="36" t="s">
        <v>30</v>
      </c>
      <c r="J143" s="36" t="s">
        <v>40</v>
      </c>
      <c r="K143" s="95" t="s">
        <v>80</v>
      </c>
      <c r="L143" s="138"/>
      <c r="M143" s="145"/>
    </row>
    <row r="144" spans="1:13">
      <c r="A144" s="100">
        <v>1</v>
      </c>
      <c r="B144" s="18" t="s">
        <v>159</v>
      </c>
      <c r="C144" s="61" t="s">
        <v>275</v>
      </c>
      <c r="D144" s="11">
        <f t="shared" ref="D144:D154" si="16">SUM(E144:K144)</f>
        <v>30</v>
      </c>
      <c r="E144" s="17"/>
      <c r="F144" s="17" t="s">
        <v>111</v>
      </c>
      <c r="G144" s="17" t="s">
        <v>111</v>
      </c>
      <c r="H144" s="17">
        <v>30</v>
      </c>
      <c r="I144" s="17" t="s">
        <v>111</v>
      </c>
      <c r="J144" s="17" t="s">
        <v>111</v>
      </c>
      <c r="K144" s="17" t="s">
        <v>111</v>
      </c>
      <c r="L144" s="17" t="s">
        <v>41</v>
      </c>
      <c r="M144" s="38">
        <v>2</v>
      </c>
    </row>
    <row r="145" spans="1:13">
      <c r="A145" s="100">
        <v>2</v>
      </c>
      <c r="B145" s="18" t="s">
        <v>160</v>
      </c>
      <c r="C145" s="61" t="s">
        <v>276</v>
      </c>
      <c r="D145" s="11">
        <f t="shared" si="16"/>
        <v>30</v>
      </c>
      <c r="E145" s="17"/>
      <c r="F145" s="17" t="s">
        <v>111</v>
      </c>
      <c r="G145" s="17" t="s">
        <v>111</v>
      </c>
      <c r="H145" s="17">
        <v>30</v>
      </c>
      <c r="I145" s="17" t="s">
        <v>111</v>
      </c>
      <c r="J145" s="17" t="s">
        <v>111</v>
      </c>
      <c r="K145" s="17" t="s">
        <v>111</v>
      </c>
      <c r="L145" s="17" t="s">
        <v>41</v>
      </c>
      <c r="M145" s="38">
        <v>2</v>
      </c>
    </row>
    <row r="146" spans="1:13">
      <c r="A146" s="27">
        <v>3</v>
      </c>
      <c r="B146" s="18" t="s">
        <v>161</v>
      </c>
      <c r="C146" s="61" t="s">
        <v>277</v>
      </c>
      <c r="D146" s="11">
        <f t="shared" si="16"/>
        <v>45</v>
      </c>
      <c r="E146" s="17">
        <v>15</v>
      </c>
      <c r="F146" s="17" t="s">
        <v>111</v>
      </c>
      <c r="G146" s="17" t="s">
        <v>111</v>
      </c>
      <c r="H146" s="17" t="s">
        <v>111</v>
      </c>
      <c r="I146" s="17">
        <v>30</v>
      </c>
      <c r="J146" s="17" t="s">
        <v>111</v>
      </c>
      <c r="K146" s="17" t="s">
        <v>111</v>
      </c>
      <c r="L146" s="17" t="s">
        <v>39</v>
      </c>
      <c r="M146" s="38">
        <v>3</v>
      </c>
    </row>
    <row r="147" spans="1:13">
      <c r="A147" s="100">
        <v>4</v>
      </c>
      <c r="B147" s="18" t="s">
        <v>162</v>
      </c>
      <c r="C147" s="61" t="s">
        <v>278</v>
      </c>
      <c r="D147" s="11">
        <f t="shared" si="16"/>
        <v>45</v>
      </c>
      <c r="E147" s="17">
        <v>15</v>
      </c>
      <c r="F147" s="17" t="s">
        <v>111</v>
      </c>
      <c r="G147" s="17" t="s">
        <v>111</v>
      </c>
      <c r="H147" s="17" t="s">
        <v>111</v>
      </c>
      <c r="I147" s="17">
        <v>30</v>
      </c>
      <c r="J147" s="17" t="s">
        <v>111</v>
      </c>
      <c r="K147" s="17" t="s">
        <v>111</v>
      </c>
      <c r="L147" s="17" t="s">
        <v>39</v>
      </c>
      <c r="M147" s="38">
        <v>3</v>
      </c>
    </row>
    <row r="148" spans="1:13">
      <c r="A148" s="100">
        <v>5</v>
      </c>
      <c r="B148" s="18" t="s">
        <v>163</v>
      </c>
      <c r="C148" s="61" t="s">
        <v>279</v>
      </c>
      <c r="D148" s="11">
        <f t="shared" si="16"/>
        <v>45</v>
      </c>
      <c r="E148" s="17">
        <v>15</v>
      </c>
      <c r="F148" s="17" t="s">
        <v>111</v>
      </c>
      <c r="G148" s="17" t="s">
        <v>111</v>
      </c>
      <c r="H148" s="17" t="s">
        <v>111</v>
      </c>
      <c r="I148" s="17">
        <v>30</v>
      </c>
      <c r="J148" s="17" t="s">
        <v>111</v>
      </c>
      <c r="K148" s="17" t="s">
        <v>111</v>
      </c>
      <c r="L148" s="17" t="s">
        <v>39</v>
      </c>
      <c r="M148" s="38">
        <v>3</v>
      </c>
    </row>
    <row r="149" spans="1:13">
      <c r="A149" s="100">
        <v>6</v>
      </c>
      <c r="B149" s="18" t="s">
        <v>164</v>
      </c>
      <c r="C149" s="61" t="s">
        <v>280</v>
      </c>
      <c r="D149" s="11">
        <f t="shared" si="16"/>
        <v>45</v>
      </c>
      <c r="E149" s="17">
        <v>15</v>
      </c>
      <c r="F149" s="17" t="s">
        <v>111</v>
      </c>
      <c r="G149" s="17" t="s">
        <v>111</v>
      </c>
      <c r="H149" s="17" t="s">
        <v>111</v>
      </c>
      <c r="I149" s="17">
        <v>30</v>
      </c>
      <c r="J149" s="17" t="s">
        <v>111</v>
      </c>
      <c r="K149" s="17" t="s">
        <v>111</v>
      </c>
      <c r="L149" s="17" t="s">
        <v>39</v>
      </c>
      <c r="M149" s="38">
        <v>3</v>
      </c>
    </row>
    <row r="150" spans="1:13">
      <c r="A150" s="27">
        <v>7</v>
      </c>
      <c r="B150" s="18" t="s">
        <v>165</v>
      </c>
      <c r="C150" s="61" t="s">
        <v>281</v>
      </c>
      <c r="D150" s="11">
        <f t="shared" si="16"/>
        <v>45</v>
      </c>
      <c r="E150" s="17">
        <v>15</v>
      </c>
      <c r="F150" s="17" t="s">
        <v>111</v>
      </c>
      <c r="G150" s="17" t="s">
        <v>111</v>
      </c>
      <c r="H150" s="17" t="s">
        <v>111</v>
      </c>
      <c r="I150" s="17">
        <v>30</v>
      </c>
      <c r="J150" s="17" t="s">
        <v>111</v>
      </c>
      <c r="K150" s="17" t="s">
        <v>111</v>
      </c>
      <c r="L150" s="11" t="s">
        <v>39</v>
      </c>
      <c r="M150" s="38">
        <v>2</v>
      </c>
    </row>
    <row r="151" spans="1:13">
      <c r="A151" s="100">
        <v>8</v>
      </c>
      <c r="B151" s="18" t="s">
        <v>166</v>
      </c>
      <c r="C151" s="61" t="s">
        <v>282</v>
      </c>
      <c r="D151" s="11">
        <f t="shared" si="16"/>
        <v>45</v>
      </c>
      <c r="E151" s="54">
        <v>15</v>
      </c>
      <c r="F151" s="72" t="s">
        <v>111</v>
      </c>
      <c r="G151" s="72" t="s">
        <v>111</v>
      </c>
      <c r="H151" s="9" t="s">
        <v>111</v>
      </c>
      <c r="I151" s="14">
        <v>30</v>
      </c>
      <c r="J151" s="17" t="s">
        <v>111</v>
      </c>
      <c r="K151" s="15" t="s">
        <v>111</v>
      </c>
      <c r="L151" s="72" t="s">
        <v>39</v>
      </c>
      <c r="M151" s="87">
        <v>2</v>
      </c>
    </row>
    <row r="152" spans="1:13">
      <c r="A152" s="100">
        <v>9</v>
      </c>
      <c r="B152" s="18" t="s">
        <v>167</v>
      </c>
      <c r="C152" s="61" t="s">
        <v>283</v>
      </c>
      <c r="D152" s="11">
        <f t="shared" si="16"/>
        <v>45</v>
      </c>
      <c r="E152" s="54">
        <v>15</v>
      </c>
      <c r="F152" s="72" t="s">
        <v>111</v>
      </c>
      <c r="G152" s="72" t="s">
        <v>111</v>
      </c>
      <c r="H152" s="9" t="s">
        <v>111</v>
      </c>
      <c r="I152" s="14">
        <v>30</v>
      </c>
      <c r="J152" s="17" t="s">
        <v>111</v>
      </c>
      <c r="K152" s="15" t="s">
        <v>111</v>
      </c>
      <c r="L152" s="72" t="s">
        <v>39</v>
      </c>
      <c r="M152" s="87">
        <v>2</v>
      </c>
    </row>
    <row r="153" spans="1:13">
      <c r="A153" s="100">
        <v>10</v>
      </c>
      <c r="B153" s="18" t="s">
        <v>92</v>
      </c>
      <c r="C153" s="61" t="s">
        <v>284</v>
      </c>
      <c r="D153" s="11">
        <f t="shared" si="16"/>
        <v>45</v>
      </c>
      <c r="E153" s="54">
        <v>15</v>
      </c>
      <c r="F153" s="55" t="s">
        <v>111</v>
      </c>
      <c r="G153" s="55" t="s">
        <v>111</v>
      </c>
      <c r="H153" s="1" t="s">
        <v>111</v>
      </c>
      <c r="I153" s="13">
        <v>30</v>
      </c>
      <c r="J153" s="17" t="s">
        <v>111</v>
      </c>
      <c r="K153" s="20" t="s">
        <v>111</v>
      </c>
      <c r="L153" s="55" t="s">
        <v>39</v>
      </c>
      <c r="M153" s="56">
        <v>2</v>
      </c>
    </row>
    <row r="154" spans="1:13">
      <c r="A154" s="27">
        <v>11</v>
      </c>
      <c r="B154" s="18" t="s">
        <v>168</v>
      </c>
      <c r="C154" s="61" t="s">
        <v>285</v>
      </c>
      <c r="D154" s="11">
        <f t="shared" si="16"/>
        <v>10</v>
      </c>
      <c r="E154" s="54"/>
      <c r="F154" s="55" t="s">
        <v>111</v>
      </c>
      <c r="G154" s="55" t="s">
        <v>111</v>
      </c>
      <c r="H154" s="1" t="s">
        <v>111</v>
      </c>
      <c r="I154" s="13" t="s">
        <v>111</v>
      </c>
      <c r="J154" s="17" t="s">
        <v>111</v>
      </c>
      <c r="K154" s="20">
        <v>10</v>
      </c>
      <c r="L154" s="55" t="s">
        <v>41</v>
      </c>
      <c r="M154" s="56">
        <v>6</v>
      </c>
    </row>
    <row r="155" spans="1:13" ht="15.75" thickBot="1">
      <c r="A155" s="45"/>
      <c r="B155" s="46" t="s">
        <v>67</v>
      </c>
      <c r="C155" s="63"/>
      <c r="D155" s="47">
        <f t="shared" ref="D155:J155" si="17">SUM(D144:D154)</f>
        <v>430</v>
      </c>
      <c r="E155" s="47">
        <f t="shared" si="17"/>
        <v>120</v>
      </c>
      <c r="F155" s="47">
        <f t="shared" si="17"/>
        <v>0</v>
      </c>
      <c r="G155" s="47">
        <f t="shared" si="17"/>
        <v>0</v>
      </c>
      <c r="H155" s="47">
        <f t="shared" si="17"/>
        <v>60</v>
      </c>
      <c r="I155" s="47">
        <f t="shared" si="17"/>
        <v>240</v>
      </c>
      <c r="J155" s="47">
        <f t="shared" si="17"/>
        <v>0</v>
      </c>
      <c r="K155" s="47">
        <f>SUM(K148:K154)</f>
        <v>10</v>
      </c>
      <c r="L155" s="47"/>
      <c r="M155" s="48">
        <f>SUM(M144:M154)</f>
        <v>30</v>
      </c>
    </row>
    <row r="156" spans="1:13" ht="16.5" thickBot="1">
      <c r="A156" s="130" t="s">
        <v>68</v>
      </c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2"/>
    </row>
    <row r="157" spans="1:13">
      <c r="A157" s="134" t="s">
        <v>27</v>
      </c>
      <c r="B157" s="115" t="s">
        <v>28</v>
      </c>
      <c r="C157" s="114" t="s">
        <v>174</v>
      </c>
      <c r="D157" s="115" t="s">
        <v>32</v>
      </c>
      <c r="E157" s="115"/>
      <c r="F157" s="115"/>
      <c r="G157" s="115"/>
      <c r="H157" s="115"/>
      <c r="I157" s="115"/>
      <c r="J157" s="115"/>
      <c r="K157" s="115"/>
      <c r="L157" s="137" t="s">
        <v>129</v>
      </c>
      <c r="M157" s="143" t="s">
        <v>31</v>
      </c>
    </row>
    <row r="158" spans="1:13">
      <c r="A158" s="135"/>
      <c r="B158" s="133"/>
      <c r="C158" s="115"/>
      <c r="D158" s="75" t="s">
        <v>1</v>
      </c>
      <c r="E158" s="75" t="s">
        <v>2</v>
      </c>
      <c r="F158" s="75" t="s">
        <v>25</v>
      </c>
      <c r="G158" s="75" t="s">
        <v>26</v>
      </c>
      <c r="H158" s="75" t="s">
        <v>29</v>
      </c>
      <c r="I158" s="75" t="s">
        <v>30</v>
      </c>
      <c r="J158" s="75" t="s">
        <v>40</v>
      </c>
      <c r="K158" s="67" t="s">
        <v>80</v>
      </c>
      <c r="L158" s="138"/>
      <c r="M158" s="144"/>
    </row>
    <row r="159" spans="1:13">
      <c r="A159" s="27">
        <v>1</v>
      </c>
      <c r="B159" s="18" t="s">
        <v>169</v>
      </c>
      <c r="C159" s="61" t="s">
        <v>286</v>
      </c>
      <c r="D159" s="15">
        <f>SUM(E159:K159)</f>
        <v>20</v>
      </c>
      <c r="E159" s="72"/>
      <c r="F159" s="72" t="s">
        <v>111</v>
      </c>
      <c r="G159" s="72" t="s">
        <v>111</v>
      </c>
      <c r="H159" s="9" t="s">
        <v>111</v>
      </c>
      <c r="I159" s="9" t="s">
        <v>111</v>
      </c>
      <c r="J159" s="9" t="s">
        <v>111</v>
      </c>
      <c r="K159" s="9">
        <v>20</v>
      </c>
      <c r="L159" s="72" t="s">
        <v>41</v>
      </c>
      <c r="M159" s="87">
        <v>10</v>
      </c>
    </row>
    <row r="160" spans="1:13">
      <c r="A160" s="27">
        <v>2</v>
      </c>
      <c r="B160" s="18" t="s">
        <v>79</v>
      </c>
      <c r="C160" s="61" t="s">
        <v>287</v>
      </c>
      <c r="D160" s="20">
        <f>SUM(E160:K160)</f>
        <v>510</v>
      </c>
      <c r="E160" s="55"/>
      <c r="F160" s="55" t="s">
        <v>111</v>
      </c>
      <c r="G160" s="55" t="s">
        <v>111</v>
      </c>
      <c r="H160" s="1" t="s">
        <v>111</v>
      </c>
      <c r="I160" s="1" t="s">
        <v>111</v>
      </c>
      <c r="J160" s="1">
        <v>510</v>
      </c>
      <c r="K160" s="1" t="s">
        <v>111</v>
      </c>
      <c r="L160" s="55" t="s">
        <v>41</v>
      </c>
      <c r="M160" s="56">
        <v>20</v>
      </c>
    </row>
    <row r="161" spans="1:13" ht="15.75" thickBot="1">
      <c r="A161" s="45"/>
      <c r="B161" s="46" t="s">
        <v>69</v>
      </c>
      <c r="C161" s="63"/>
      <c r="D161" s="28">
        <f t="shared" ref="D161:K161" si="18">SUM(D159:D160)</f>
        <v>530</v>
      </c>
      <c r="E161" s="28">
        <f t="shared" si="18"/>
        <v>0</v>
      </c>
      <c r="F161" s="28">
        <f t="shared" si="18"/>
        <v>0</v>
      </c>
      <c r="G161" s="28">
        <f t="shared" si="18"/>
        <v>0</v>
      </c>
      <c r="H161" s="28">
        <f t="shared" si="18"/>
        <v>0</v>
      </c>
      <c r="I161" s="28">
        <f t="shared" si="18"/>
        <v>0</v>
      </c>
      <c r="J161" s="28">
        <f t="shared" si="18"/>
        <v>510</v>
      </c>
      <c r="K161" s="28">
        <f t="shared" si="18"/>
        <v>20</v>
      </c>
      <c r="L161" s="29"/>
      <c r="M161" s="30">
        <f>SUM(M159:M160)</f>
        <v>30</v>
      </c>
    </row>
    <row r="162" spans="1:13" ht="16.5" thickBot="1">
      <c r="A162" s="101"/>
      <c r="B162" s="102" t="s">
        <v>70</v>
      </c>
      <c r="C162" s="101"/>
      <c r="D162" s="101">
        <f>SUM(D26,D46,D67,D82,D97,D112,D127,D140,D155,D161)</f>
        <v>5355</v>
      </c>
      <c r="E162" s="101">
        <f t="shared" ref="E162:K162" si="19">SUM(E26,E46,E67,E82,E155,E140,E127,E112,E97,E161)</f>
        <v>1145</v>
      </c>
      <c r="F162" s="101">
        <f t="shared" si="19"/>
        <v>645</v>
      </c>
      <c r="G162" s="101">
        <f t="shared" si="19"/>
        <v>135</v>
      </c>
      <c r="H162" s="101">
        <f t="shared" si="19"/>
        <v>1020</v>
      </c>
      <c r="I162" s="101">
        <f t="shared" si="19"/>
        <v>810</v>
      </c>
      <c r="J162" s="101">
        <f t="shared" si="19"/>
        <v>1560</v>
      </c>
      <c r="K162" s="101">
        <f t="shared" si="19"/>
        <v>40</v>
      </c>
      <c r="L162" s="101"/>
      <c r="M162" s="101">
        <f>SUM(M26,M46,M67,M82,M155,M140,M127,M112,M97,,M161)</f>
        <v>300</v>
      </c>
    </row>
    <row r="163" spans="1:13">
      <c r="B163" s="5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32"/>
    </row>
    <row r="164" spans="1:13" ht="15.75" thickBot="1">
      <c r="B164" s="103"/>
      <c r="C164" s="66"/>
      <c r="D164" s="129" t="s">
        <v>33</v>
      </c>
      <c r="E164" s="129"/>
      <c r="F164" s="129"/>
      <c r="G164" s="129"/>
      <c r="H164" s="129"/>
      <c r="I164" s="129"/>
      <c r="J164" s="129"/>
      <c r="K164" s="129"/>
      <c r="L164" s="129"/>
      <c r="M164" s="129"/>
    </row>
    <row r="165" spans="1:13" ht="15.75" thickBot="1">
      <c r="B165" s="2" t="s">
        <v>15</v>
      </c>
      <c r="C165" s="8"/>
      <c r="D165" s="104" t="s">
        <v>16</v>
      </c>
      <c r="E165" s="105" t="s">
        <v>2</v>
      </c>
      <c r="F165" s="105" t="s">
        <v>25</v>
      </c>
      <c r="G165" s="105" t="s">
        <v>26</v>
      </c>
      <c r="H165" s="105" t="s">
        <v>29</v>
      </c>
      <c r="I165" s="105" t="s">
        <v>30</v>
      </c>
      <c r="J165" s="105" t="s">
        <v>40</v>
      </c>
      <c r="K165" s="105" t="s">
        <v>80</v>
      </c>
      <c r="L165" s="105" t="s">
        <v>1</v>
      </c>
      <c r="M165" s="105" t="s">
        <v>0</v>
      </c>
    </row>
    <row r="166" spans="1:13" ht="15.75" thickBot="1">
      <c r="B166" s="3" t="s">
        <v>34</v>
      </c>
      <c r="D166" s="106" t="s">
        <v>17</v>
      </c>
      <c r="E166" s="6">
        <f t="shared" ref="E166:K166" si="20">E26</f>
        <v>145</v>
      </c>
      <c r="F166" s="6">
        <f t="shared" si="20"/>
        <v>195</v>
      </c>
      <c r="G166" s="6">
        <f t="shared" si="20"/>
        <v>20</v>
      </c>
      <c r="H166" s="6">
        <f t="shared" si="20"/>
        <v>125</v>
      </c>
      <c r="I166" s="6">
        <f t="shared" si="20"/>
        <v>0</v>
      </c>
      <c r="J166" s="6">
        <f t="shared" si="20"/>
        <v>0</v>
      </c>
      <c r="K166" s="6">
        <f t="shared" si="20"/>
        <v>0</v>
      </c>
      <c r="L166" s="26">
        <f t="shared" ref="L166:L174" si="21">SUM(E166:K166)</f>
        <v>485</v>
      </c>
      <c r="M166" s="6">
        <f>M26</f>
        <v>30</v>
      </c>
    </row>
    <row r="167" spans="1:13" ht="15.75" thickBot="1">
      <c r="B167" s="3" t="s">
        <v>35</v>
      </c>
      <c r="D167" s="106" t="s">
        <v>18</v>
      </c>
      <c r="E167" s="6">
        <f t="shared" ref="E167:K167" si="22">E46</f>
        <v>85</v>
      </c>
      <c r="F167" s="6">
        <f t="shared" si="22"/>
        <v>120</v>
      </c>
      <c r="G167" s="6">
        <f t="shared" si="22"/>
        <v>35</v>
      </c>
      <c r="H167" s="6">
        <f t="shared" si="22"/>
        <v>225</v>
      </c>
      <c r="I167" s="6">
        <f t="shared" si="22"/>
        <v>0</v>
      </c>
      <c r="J167" s="6">
        <f t="shared" si="22"/>
        <v>150</v>
      </c>
      <c r="K167" s="6">
        <f t="shared" si="22"/>
        <v>0</v>
      </c>
      <c r="L167" s="26">
        <f t="shared" si="21"/>
        <v>615</v>
      </c>
      <c r="M167" s="6">
        <f>M46</f>
        <v>31</v>
      </c>
    </row>
    <row r="168" spans="1:13" ht="15.75" thickBot="1">
      <c r="B168" s="3" t="s">
        <v>172</v>
      </c>
      <c r="D168" s="106" t="s">
        <v>19</v>
      </c>
      <c r="E168" s="6">
        <f t="shared" ref="E168:K168" si="23">E67</f>
        <v>155</v>
      </c>
      <c r="F168" s="6">
        <f t="shared" si="23"/>
        <v>45</v>
      </c>
      <c r="G168" s="6">
        <f t="shared" si="23"/>
        <v>20</v>
      </c>
      <c r="H168" s="6">
        <f t="shared" si="23"/>
        <v>340</v>
      </c>
      <c r="I168" s="6">
        <f t="shared" si="23"/>
        <v>0</v>
      </c>
      <c r="J168" s="6">
        <f t="shared" si="23"/>
        <v>0</v>
      </c>
      <c r="K168" s="6">
        <f t="shared" si="23"/>
        <v>0</v>
      </c>
      <c r="L168" s="26">
        <f>SUM(E168:K168)</f>
        <v>560</v>
      </c>
      <c r="M168" s="6">
        <f>M67</f>
        <v>30</v>
      </c>
    </row>
    <row r="169" spans="1:13" ht="15.75" thickBot="1">
      <c r="B169" s="3" t="s">
        <v>171</v>
      </c>
      <c r="D169" s="106" t="s">
        <v>20</v>
      </c>
      <c r="E169" s="6">
        <f t="shared" ref="E169:K169" si="24">E82</f>
        <v>75</v>
      </c>
      <c r="F169" s="6">
        <f t="shared" si="24"/>
        <v>75</v>
      </c>
      <c r="G169" s="6">
        <f t="shared" si="24"/>
        <v>30</v>
      </c>
      <c r="H169" s="6">
        <f t="shared" si="24"/>
        <v>120</v>
      </c>
      <c r="I169" s="6">
        <f t="shared" si="24"/>
        <v>0</v>
      </c>
      <c r="J169" s="6">
        <f t="shared" si="24"/>
        <v>300</v>
      </c>
      <c r="K169" s="6">
        <f t="shared" si="24"/>
        <v>0</v>
      </c>
      <c r="L169" s="26">
        <f>SUM(E169:K169)</f>
        <v>600</v>
      </c>
      <c r="M169" s="6">
        <f>M82</f>
        <v>29</v>
      </c>
    </row>
    <row r="170" spans="1:13" ht="15.75" thickBot="1">
      <c r="B170" s="10" t="s">
        <v>36</v>
      </c>
      <c r="C170" s="62"/>
      <c r="D170" s="106" t="s">
        <v>21</v>
      </c>
      <c r="E170" s="6">
        <f t="shared" ref="E170:K170" si="25">E97</f>
        <v>165</v>
      </c>
      <c r="F170" s="6">
        <f t="shared" si="25"/>
        <v>105</v>
      </c>
      <c r="G170" s="6">
        <f t="shared" si="25"/>
        <v>0</v>
      </c>
      <c r="H170" s="6">
        <f t="shared" si="25"/>
        <v>90</v>
      </c>
      <c r="I170" s="6">
        <f t="shared" si="25"/>
        <v>60</v>
      </c>
      <c r="J170" s="6">
        <f t="shared" si="25"/>
        <v>100</v>
      </c>
      <c r="K170" s="6">
        <f t="shared" si="25"/>
        <v>0</v>
      </c>
      <c r="L170" s="26">
        <f>SUM(E170:K170)</f>
        <v>520</v>
      </c>
      <c r="M170" s="6">
        <f>M97</f>
        <v>30</v>
      </c>
    </row>
    <row r="171" spans="1:13" ht="15.75" thickBot="1">
      <c r="B171" s="3" t="s">
        <v>37</v>
      </c>
      <c r="D171" s="106" t="s">
        <v>22</v>
      </c>
      <c r="E171" s="6">
        <f t="shared" ref="E171:K171" si="26">E112</f>
        <v>155</v>
      </c>
      <c r="F171" s="6">
        <f t="shared" si="26"/>
        <v>105</v>
      </c>
      <c r="G171" s="6">
        <f t="shared" si="26"/>
        <v>0</v>
      </c>
      <c r="H171" s="6">
        <f t="shared" si="26"/>
        <v>30</v>
      </c>
      <c r="I171" s="6">
        <f t="shared" si="26"/>
        <v>60</v>
      </c>
      <c r="J171" s="6">
        <f t="shared" si="26"/>
        <v>200</v>
      </c>
      <c r="K171" s="6">
        <f t="shared" si="26"/>
        <v>0</v>
      </c>
      <c r="L171" s="26">
        <f>SUM(E171:K171)</f>
        <v>550</v>
      </c>
      <c r="M171" s="6">
        <f>M112</f>
        <v>29</v>
      </c>
    </row>
    <row r="172" spans="1:13" ht="15.75" thickBot="1">
      <c r="B172" s="10" t="s">
        <v>81</v>
      </c>
      <c r="C172" s="62"/>
      <c r="D172" s="106" t="s">
        <v>71</v>
      </c>
      <c r="E172" s="107">
        <f t="shared" ref="E172:K172" si="27">E127</f>
        <v>155</v>
      </c>
      <c r="F172" s="107">
        <f t="shared" si="27"/>
        <v>0</v>
      </c>
      <c r="G172" s="107">
        <f t="shared" si="27"/>
        <v>30</v>
      </c>
      <c r="H172" s="107">
        <f t="shared" si="27"/>
        <v>0</v>
      </c>
      <c r="I172" s="107">
        <f t="shared" si="27"/>
        <v>270</v>
      </c>
      <c r="J172" s="107">
        <f t="shared" si="27"/>
        <v>100</v>
      </c>
      <c r="K172" s="107">
        <f t="shared" si="27"/>
        <v>0</v>
      </c>
      <c r="L172" s="26">
        <f t="shared" si="21"/>
        <v>555</v>
      </c>
      <c r="M172" s="107">
        <f>M127</f>
        <v>31</v>
      </c>
    </row>
    <row r="173" spans="1:13" ht="15.75" thickBot="1">
      <c r="D173" s="106" t="s">
        <v>72</v>
      </c>
      <c r="E173" s="107">
        <f t="shared" ref="E173:K173" si="28">E140</f>
        <v>90</v>
      </c>
      <c r="F173" s="107">
        <f t="shared" si="28"/>
        <v>0</v>
      </c>
      <c r="G173" s="107">
        <f t="shared" si="28"/>
        <v>0</v>
      </c>
      <c r="H173" s="107">
        <f t="shared" si="28"/>
        <v>30</v>
      </c>
      <c r="I173" s="107">
        <f t="shared" si="28"/>
        <v>180</v>
      </c>
      <c r="J173" s="107">
        <f t="shared" si="28"/>
        <v>200</v>
      </c>
      <c r="K173" s="107">
        <f t="shared" si="28"/>
        <v>10</v>
      </c>
      <c r="L173" s="26">
        <f t="shared" si="21"/>
        <v>510</v>
      </c>
      <c r="M173" s="107">
        <f>M140</f>
        <v>30</v>
      </c>
    </row>
    <row r="174" spans="1:13" ht="15.75" thickBot="1">
      <c r="B174" s="3" t="s">
        <v>170</v>
      </c>
      <c r="D174" s="106" t="s">
        <v>73</v>
      </c>
      <c r="E174" s="6">
        <f t="shared" ref="E174:K174" si="29">E155</f>
        <v>120</v>
      </c>
      <c r="F174" s="6">
        <f t="shared" si="29"/>
        <v>0</v>
      </c>
      <c r="G174" s="6">
        <f t="shared" si="29"/>
        <v>0</v>
      </c>
      <c r="H174" s="6">
        <f t="shared" si="29"/>
        <v>60</v>
      </c>
      <c r="I174" s="6">
        <f t="shared" si="29"/>
        <v>240</v>
      </c>
      <c r="J174" s="6">
        <f t="shared" si="29"/>
        <v>0</v>
      </c>
      <c r="K174" s="6">
        <f t="shared" si="29"/>
        <v>10</v>
      </c>
      <c r="L174" s="26">
        <f t="shared" si="21"/>
        <v>430</v>
      </c>
      <c r="M174" s="6">
        <f>M155</f>
        <v>30</v>
      </c>
    </row>
    <row r="175" spans="1:13" ht="15.75" thickBot="1">
      <c r="B175" s="3" t="s">
        <v>23</v>
      </c>
      <c r="D175" s="106" t="s">
        <v>74</v>
      </c>
      <c r="E175" s="6">
        <f>E161</f>
        <v>0</v>
      </c>
      <c r="F175" s="6">
        <f t="shared" ref="F175:K175" si="30">F161</f>
        <v>0</v>
      </c>
      <c r="G175" s="6">
        <f t="shared" si="30"/>
        <v>0</v>
      </c>
      <c r="H175" s="6">
        <f t="shared" si="30"/>
        <v>0</v>
      </c>
      <c r="I175" s="6">
        <f t="shared" si="30"/>
        <v>0</v>
      </c>
      <c r="J175" s="6">
        <f t="shared" si="30"/>
        <v>510</v>
      </c>
      <c r="K175" s="6">
        <f t="shared" si="30"/>
        <v>20</v>
      </c>
      <c r="L175" s="26">
        <f>SUM(E175:K175)</f>
        <v>530</v>
      </c>
      <c r="M175" s="6">
        <f>M161</f>
        <v>30</v>
      </c>
    </row>
    <row r="176" spans="1:13" ht="15.75" thickBot="1">
      <c r="D176" s="106" t="s">
        <v>1</v>
      </c>
      <c r="E176" s="107">
        <f>SUM(E166:E175)</f>
        <v>1145</v>
      </c>
      <c r="F176" s="107">
        <f t="shared" ref="F176:M176" si="31">SUM(F166:F175)</f>
        <v>645</v>
      </c>
      <c r="G176" s="107">
        <f t="shared" si="31"/>
        <v>135</v>
      </c>
      <c r="H176" s="107">
        <f t="shared" si="31"/>
        <v>1020</v>
      </c>
      <c r="I176" s="107">
        <f t="shared" si="31"/>
        <v>810</v>
      </c>
      <c r="J176" s="107">
        <f t="shared" si="31"/>
        <v>1560</v>
      </c>
      <c r="K176" s="107">
        <f t="shared" si="31"/>
        <v>40</v>
      </c>
      <c r="L176" s="108">
        <f t="shared" si="31"/>
        <v>5355</v>
      </c>
      <c r="M176" s="107">
        <f t="shared" si="31"/>
        <v>300</v>
      </c>
    </row>
    <row r="177" spans="2:13" ht="15.75" thickBot="1">
      <c r="B177" s="41"/>
      <c r="D177" s="127" t="s">
        <v>24</v>
      </c>
      <c r="E177" s="128"/>
      <c r="F177" s="128"/>
      <c r="G177" s="128"/>
      <c r="H177" s="128"/>
      <c r="I177" s="128"/>
      <c r="J177" s="128"/>
      <c r="K177" s="128"/>
      <c r="L177" s="109">
        <f>J176</f>
        <v>1560</v>
      </c>
      <c r="M177" s="110"/>
    </row>
    <row r="178" spans="2:13">
      <c r="B178" s="41"/>
      <c r="D178" s="8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2:13">
      <c r="B179" s="41"/>
      <c r="D179" s="7"/>
      <c r="E179" s="7"/>
      <c r="F179" s="7"/>
      <c r="G179" s="7"/>
      <c r="H179" s="7"/>
      <c r="I179" s="7"/>
      <c r="J179" s="7"/>
      <c r="K179" s="7"/>
      <c r="L179" s="3"/>
      <c r="M179" s="3"/>
    </row>
    <row r="180" spans="2:13">
      <c r="B180" s="4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</row>
  </sheetData>
  <mergeCells count="74">
    <mergeCell ref="A157:A158"/>
    <mergeCell ref="L142:L143"/>
    <mergeCell ref="M142:M143"/>
    <mergeCell ref="A129:A130"/>
    <mergeCell ref="B129:B130"/>
    <mergeCell ref="D129:K129"/>
    <mergeCell ref="L129:L130"/>
    <mergeCell ref="M129:M130"/>
    <mergeCell ref="B157:B158"/>
    <mergeCell ref="D157:K157"/>
    <mergeCell ref="L157:L158"/>
    <mergeCell ref="M157:M158"/>
    <mergeCell ref="A156:M156"/>
    <mergeCell ref="A142:A143"/>
    <mergeCell ref="B142:B143"/>
    <mergeCell ref="M48:M49"/>
    <mergeCell ref="B69:B70"/>
    <mergeCell ref="D69:K69"/>
    <mergeCell ref="L69:L70"/>
    <mergeCell ref="D99:K99"/>
    <mergeCell ref="L99:L100"/>
    <mergeCell ref="M99:M100"/>
    <mergeCell ref="L114:L115"/>
    <mergeCell ref="M114:M115"/>
    <mergeCell ref="A128:M128"/>
    <mergeCell ref="A98:M98"/>
    <mergeCell ref="A99:A100"/>
    <mergeCell ref="B99:B100"/>
    <mergeCell ref="A27:M27"/>
    <mergeCell ref="B84:B85"/>
    <mergeCell ref="D84:K84"/>
    <mergeCell ref="L84:L85"/>
    <mergeCell ref="M84:M85"/>
    <mergeCell ref="A83:M83"/>
    <mergeCell ref="A28:A29"/>
    <mergeCell ref="A47:M47"/>
    <mergeCell ref="A68:M68"/>
    <mergeCell ref="A48:A49"/>
    <mergeCell ref="B28:B29"/>
    <mergeCell ref="D28:K28"/>
    <mergeCell ref="L28:L29"/>
    <mergeCell ref="M28:M29"/>
    <mergeCell ref="A69:A70"/>
    <mergeCell ref="A84:A85"/>
    <mergeCell ref="D177:K177"/>
    <mergeCell ref="D164:M164"/>
    <mergeCell ref="B48:B49"/>
    <mergeCell ref="D142:K142"/>
    <mergeCell ref="D48:K48"/>
    <mergeCell ref="M69:M70"/>
    <mergeCell ref="L48:L49"/>
    <mergeCell ref="C114:C115"/>
    <mergeCell ref="C129:C130"/>
    <mergeCell ref="C142:C143"/>
    <mergeCell ref="C157:C158"/>
    <mergeCell ref="A113:M113"/>
    <mergeCell ref="A114:A115"/>
    <mergeCell ref="B114:B115"/>
    <mergeCell ref="D114:K114"/>
    <mergeCell ref="A141:M141"/>
    <mergeCell ref="A1:M1"/>
    <mergeCell ref="A2:M2"/>
    <mergeCell ref="A4:A5"/>
    <mergeCell ref="B4:B5"/>
    <mergeCell ref="D4:K4"/>
    <mergeCell ref="M4:M5"/>
    <mergeCell ref="L4:L5"/>
    <mergeCell ref="C4:C5"/>
    <mergeCell ref="A3:M3"/>
    <mergeCell ref="C28:C29"/>
    <mergeCell ref="C48:C49"/>
    <mergeCell ref="C69:C70"/>
    <mergeCell ref="C84:C85"/>
    <mergeCell ref="C99:C100"/>
  </mergeCells>
  <pageMargins left="0.19685039370078741" right="0.19685039370078741" top="0.19685039370078741" bottom="0.19685039370078741" header="0.78740157480314965" footer="0.19685039370078741"/>
  <pageSetup paperSize="9" scale="92" fitToHeight="0" orientation="landscape" r:id="rId1"/>
  <headerFooter alignWithMargins="0"/>
  <rowBreaks count="4" manualBreakCount="4">
    <brk id="26" max="16383" man="1"/>
    <brk id="67" max="16383" man="1"/>
    <brk id="97" max="16383" man="1"/>
    <brk id="140" max="16383" man="1"/>
  </rowBreaks>
  <ignoredErrors>
    <ignoredError sqref="L166:L169 L170:L1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podział na semestry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Wróbel</dc:creator>
  <cp:lastModifiedBy>ANS</cp:lastModifiedBy>
  <cp:revision>1</cp:revision>
  <cp:lastPrinted>2023-10-23T23:43:05Z</cp:lastPrinted>
  <dcterms:created xsi:type="dcterms:W3CDTF">2017-02-16T07:52:52Z</dcterms:created>
  <dcterms:modified xsi:type="dcterms:W3CDTF">2023-11-07T11:01:14Z</dcterms:modified>
</cp:coreProperties>
</file>