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 IH od 12-13\SPORT i TURYSTYKA wniosek\sport_dokumenty z ePUAP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Arkusz1!$A$1:$K$140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" l="1"/>
  <c r="K127" i="1"/>
  <c r="K137" i="1" s="1"/>
  <c r="I127" i="1"/>
  <c r="I137" i="1" s="1"/>
  <c r="H127" i="1"/>
  <c r="H137" i="1" s="1"/>
  <c r="G127" i="1"/>
  <c r="G137" i="1" s="1"/>
  <c r="F127" i="1"/>
  <c r="E127" i="1"/>
  <c r="E137" i="1" s="1"/>
  <c r="D127" i="1"/>
  <c r="D137" i="1" s="1"/>
  <c r="C127" i="1"/>
  <c r="C126" i="1"/>
  <c r="C125" i="1"/>
  <c r="E119" i="1"/>
  <c r="C118" i="1"/>
  <c r="C117" i="1"/>
  <c r="C116" i="1"/>
  <c r="C115" i="1"/>
  <c r="C114" i="1"/>
  <c r="C113" i="1"/>
  <c r="C112" i="1"/>
  <c r="C111" i="1" s="1"/>
  <c r="K111" i="1"/>
  <c r="K120" i="1" s="1"/>
  <c r="K136" i="1" s="1"/>
  <c r="I111" i="1"/>
  <c r="I120" i="1" s="1"/>
  <c r="I136" i="1" s="1"/>
  <c r="H111" i="1"/>
  <c r="H120" i="1" s="1"/>
  <c r="H136" i="1" s="1"/>
  <c r="G111" i="1"/>
  <c r="G120" i="1" s="1"/>
  <c r="G136" i="1" s="1"/>
  <c r="F111" i="1"/>
  <c r="F120" i="1" s="1"/>
  <c r="F136" i="1" s="1"/>
  <c r="E111" i="1"/>
  <c r="E120" i="1" s="1"/>
  <c r="E136" i="1" s="1"/>
  <c r="D111" i="1"/>
  <c r="D120" i="1" s="1"/>
  <c r="D136" i="1" s="1"/>
  <c r="C109" i="1"/>
  <c r="C108" i="1"/>
  <c r="C107" i="1"/>
  <c r="C106" i="1"/>
  <c r="C103" i="1" s="1"/>
  <c r="C105" i="1"/>
  <c r="C104" i="1"/>
  <c r="K103" i="1"/>
  <c r="K119" i="1" s="1"/>
  <c r="I103" i="1"/>
  <c r="I119" i="1" s="1"/>
  <c r="H103" i="1"/>
  <c r="H119" i="1" s="1"/>
  <c r="G103" i="1"/>
  <c r="G119" i="1" s="1"/>
  <c r="F103" i="1"/>
  <c r="F119" i="1" s="1"/>
  <c r="E103" i="1"/>
  <c r="D103" i="1"/>
  <c r="D119" i="1" s="1"/>
  <c r="C101" i="1"/>
  <c r="C100" i="1"/>
  <c r="C119" i="1" s="1"/>
  <c r="C99" i="1"/>
  <c r="C98" i="1"/>
  <c r="C97" i="1"/>
  <c r="C96" i="1"/>
  <c r="C120" i="1" s="1"/>
  <c r="C89" i="1"/>
  <c r="C88" i="1"/>
  <c r="C87" i="1"/>
  <c r="C81" i="1" s="1"/>
  <c r="C86" i="1"/>
  <c r="C85" i="1"/>
  <c r="C84" i="1"/>
  <c r="C83" i="1"/>
  <c r="C82" i="1"/>
  <c r="K81" i="1"/>
  <c r="K91" i="1" s="1"/>
  <c r="K135" i="1" s="1"/>
  <c r="I81" i="1"/>
  <c r="I91" i="1" s="1"/>
  <c r="I135" i="1" s="1"/>
  <c r="H81" i="1"/>
  <c r="H91" i="1" s="1"/>
  <c r="H135" i="1" s="1"/>
  <c r="G81" i="1"/>
  <c r="G91" i="1" s="1"/>
  <c r="G135" i="1" s="1"/>
  <c r="F81" i="1"/>
  <c r="F91" i="1" s="1"/>
  <c r="F135" i="1" s="1"/>
  <c r="E81" i="1"/>
  <c r="E91" i="1" s="1"/>
  <c r="E135" i="1" s="1"/>
  <c r="D81" i="1"/>
  <c r="D91" i="1" s="1"/>
  <c r="D135" i="1" s="1"/>
  <c r="C79" i="1"/>
  <c r="C78" i="1"/>
  <c r="C77" i="1"/>
  <c r="C76" i="1"/>
  <c r="C75" i="1"/>
  <c r="C74" i="1"/>
  <c r="C73" i="1" s="1"/>
  <c r="K73" i="1"/>
  <c r="K90" i="1" s="1"/>
  <c r="I73" i="1"/>
  <c r="I90" i="1" s="1"/>
  <c r="H73" i="1"/>
  <c r="H90" i="1" s="1"/>
  <c r="G73" i="1"/>
  <c r="G90" i="1" s="1"/>
  <c r="F73" i="1"/>
  <c r="F90" i="1" s="1"/>
  <c r="E73" i="1"/>
  <c r="E90" i="1" s="1"/>
  <c r="D73" i="1"/>
  <c r="D90" i="1" s="1"/>
  <c r="C71" i="1"/>
  <c r="C70" i="1"/>
  <c r="C69" i="1"/>
  <c r="C68" i="1"/>
  <c r="C91" i="1" s="1"/>
  <c r="C67" i="1"/>
  <c r="C66" i="1"/>
  <c r="C90" i="1" s="1"/>
  <c r="H62" i="1"/>
  <c r="C59" i="1"/>
  <c r="C58" i="1"/>
  <c r="C57" i="1"/>
  <c r="C56" i="1"/>
  <c r="C55" i="1"/>
  <c r="C54" i="1"/>
  <c r="C52" i="1" s="1"/>
  <c r="C53" i="1"/>
  <c r="K52" i="1"/>
  <c r="K62" i="1" s="1"/>
  <c r="I52" i="1"/>
  <c r="I62" i="1" s="1"/>
  <c r="H52" i="1"/>
  <c r="G52" i="1"/>
  <c r="G62" i="1" s="1"/>
  <c r="F52" i="1"/>
  <c r="F62" i="1" s="1"/>
  <c r="E52" i="1"/>
  <c r="E62" i="1" s="1"/>
  <c r="D52" i="1"/>
  <c r="D62" i="1" s="1"/>
  <c r="C50" i="1"/>
  <c r="C49" i="1"/>
  <c r="C48" i="1"/>
  <c r="C47" i="1"/>
  <c r="C46" i="1"/>
  <c r="C45" i="1"/>
  <c r="K44" i="1"/>
  <c r="K61" i="1" s="1"/>
  <c r="K134" i="1" s="1"/>
  <c r="I44" i="1"/>
  <c r="I61" i="1" s="1"/>
  <c r="I134" i="1" s="1"/>
  <c r="H44" i="1"/>
  <c r="H61" i="1" s="1"/>
  <c r="H134" i="1" s="1"/>
  <c r="G44" i="1"/>
  <c r="G61" i="1" s="1"/>
  <c r="G134" i="1" s="1"/>
  <c r="F44" i="1"/>
  <c r="F61" i="1" s="1"/>
  <c r="F134" i="1" s="1"/>
  <c r="E44" i="1"/>
  <c r="E61" i="1" s="1"/>
  <c r="E134" i="1" s="1"/>
  <c r="D44" i="1"/>
  <c r="D61" i="1" s="1"/>
  <c r="D134" i="1" s="1"/>
  <c r="J134" i="1" s="1"/>
  <c r="C44" i="1"/>
  <c r="C42" i="1"/>
  <c r="C41" i="1"/>
  <c r="C40" i="1"/>
  <c r="C39" i="1"/>
  <c r="C38" i="1"/>
  <c r="C37" i="1"/>
  <c r="K33" i="1"/>
  <c r="K133" i="1" s="1"/>
  <c r="I33" i="1"/>
  <c r="I133" i="1" s="1"/>
  <c r="H33" i="1"/>
  <c r="H133" i="1" s="1"/>
  <c r="G33" i="1"/>
  <c r="G133" i="1" s="1"/>
  <c r="F33" i="1"/>
  <c r="F133" i="1" s="1"/>
  <c r="E33" i="1"/>
  <c r="E133" i="1" s="1"/>
  <c r="D33" i="1"/>
  <c r="D133" i="1" s="1"/>
  <c r="C32" i="1"/>
  <c r="C31" i="1"/>
  <c r="C30" i="1"/>
  <c r="C29" i="1"/>
  <c r="C28" i="1"/>
  <c r="C27" i="1"/>
  <c r="C26" i="1"/>
  <c r="C25" i="1"/>
  <c r="C24" i="1"/>
  <c r="C23" i="1"/>
  <c r="C22" i="1"/>
  <c r="C33" i="1" s="1"/>
  <c r="K18" i="1"/>
  <c r="K132" i="1" s="1"/>
  <c r="I18" i="1"/>
  <c r="I132" i="1" s="1"/>
  <c r="H18" i="1"/>
  <c r="H132" i="1" s="1"/>
  <c r="G18" i="1"/>
  <c r="G132" i="1" s="1"/>
  <c r="F18" i="1"/>
  <c r="F132" i="1" s="1"/>
  <c r="F138" i="1" s="1"/>
  <c r="E18" i="1"/>
  <c r="E132" i="1" s="1"/>
  <c r="D18" i="1"/>
  <c r="D132" i="1" s="1"/>
  <c r="C16" i="1"/>
  <c r="C15" i="1"/>
  <c r="C14" i="1"/>
  <c r="C13" i="1"/>
  <c r="C12" i="1"/>
  <c r="C11" i="1"/>
  <c r="C10" i="1"/>
  <c r="C9" i="1"/>
  <c r="C8" i="1"/>
  <c r="C7" i="1"/>
  <c r="C18" i="1" s="1"/>
  <c r="C6" i="1"/>
  <c r="G138" i="1" l="1"/>
  <c r="H138" i="1"/>
  <c r="I138" i="1"/>
  <c r="J136" i="1"/>
  <c r="J137" i="1"/>
  <c r="D138" i="1"/>
  <c r="J132" i="1"/>
  <c r="K138" i="1"/>
  <c r="J133" i="1"/>
  <c r="E138" i="1"/>
  <c r="C62" i="1"/>
  <c r="J135" i="1"/>
  <c r="C61" i="1"/>
  <c r="J138" i="1" l="1"/>
</calcChain>
</file>

<file path=xl/sharedStrings.xml><?xml version="1.0" encoding="utf-8"?>
<sst xmlns="http://schemas.openxmlformats.org/spreadsheetml/2006/main" count="288" uniqueCount="118">
  <si>
    <t>PLAN STUDIÓW
(harmonogram realizacji programu studiów)</t>
  </si>
  <si>
    <t>Kierunek: Sport i turystka na terenach górskich, studia pierwszego stopnia, forma studiów: stacjonarna, profil praktyczny</t>
  </si>
  <si>
    <t>SEMESTR I</t>
  </si>
  <si>
    <t>Lp.</t>
  </si>
  <si>
    <t>Nazwa zajęć / modułu</t>
  </si>
  <si>
    <t>Liczba godzin dydaktycznych</t>
  </si>
  <si>
    <t>Forma weryfikacji</t>
  </si>
  <si>
    <t>Punkty
ECTS</t>
  </si>
  <si>
    <t>Σ</t>
  </si>
  <si>
    <t>W</t>
  </si>
  <si>
    <t>CA</t>
  </si>
  <si>
    <t>CL</t>
  </si>
  <si>
    <t>CW</t>
  </si>
  <si>
    <t>PZ</t>
  </si>
  <si>
    <t>ZR</t>
  </si>
  <si>
    <t>Język obcy I (do wyboru: angielski, niemiecki)</t>
  </si>
  <si>
    <t>ZO</t>
  </si>
  <si>
    <t>Anatomia człowieka z elementami anatomii funkcjonalnej</t>
  </si>
  <si>
    <t>Fizjologia</t>
  </si>
  <si>
    <t>Psychologia</t>
  </si>
  <si>
    <t>E</t>
  </si>
  <si>
    <t>Ekonomia i finanse w sporcie i turystyce</t>
  </si>
  <si>
    <t>Podstawy turystyki i hotelarstwa</t>
  </si>
  <si>
    <t>Historia kultury fizycznej</t>
  </si>
  <si>
    <t>Pierwsza pomoc przedmedyczna</t>
  </si>
  <si>
    <t>Teoria i metodyka naucznia ruchu</t>
  </si>
  <si>
    <t xml:space="preserve">Zabawy i gry ruchowe </t>
  </si>
  <si>
    <t>Formy aktywności fizycznej na terenach górskich (do wyboru)</t>
  </si>
  <si>
    <t>SUMA SEMESTR I</t>
  </si>
  <si>
    <t>SEMESTR II</t>
  </si>
  <si>
    <t xml:space="preserve">Biologiczny rozwój człowieka </t>
  </si>
  <si>
    <t>Antropomotoryka</t>
  </si>
  <si>
    <t>Pedagogika z elementami socjologii</t>
  </si>
  <si>
    <t>Zarządzanie i marketing w sporcie i turystyce</t>
  </si>
  <si>
    <t>Technologie informatyczne i aplikacyjne w sporcie i turystyce</t>
  </si>
  <si>
    <t>Atrakcyjność turystyczna terenów górskich</t>
  </si>
  <si>
    <t>Pływanie</t>
  </si>
  <si>
    <t>Wychowanie fizyczne</t>
  </si>
  <si>
    <t>Z</t>
  </si>
  <si>
    <t>Obóz sportowo-turystyczny letni</t>
  </si>
  <si>
    <t>Praktyka wdrożeniowa</t>
  </si>
  <si>
    <t>SUMA SEMESTR II</t>
  </si>
  <si>
    <t>SEMESTR III</t>
  </si>
  <si>
    <t>Żywienie człowieka</t>
  </si>
  <si>
    <t>Fitnessowe formy ruchu (do wyboru)</t>
  </si>
  <si>
    <t>Obóz sportowo-turystyczny zimowy</t>
  </si>
  <si>
    <t>Praktyka zawodowa organizacyjno-zarządcza</t>
  </si>
  <si>
    <r>
      <rPr>
        <i/>
        <sz val="12"/>
        <color theme="1"/>
        <rFont val="Times New Roman"/>
      </rPr>
      <t>Specjalizacja zawodowa (do wyboru):</t>
    </r>
    <r>
      <rPr>
        <sz val="12"/>
        <color theme="1"/>
        <rFont val="Times New Roman"/>
      </rPr>
      <t xml:space="preserve"> </t>
    </r>
    <r>
      <rPr>
        <b/>
        <sz val="12"/>
        <color theme="1"/>
        <rFont val="Times New Roman"/>
      </rPr>
      <t>Sport na terenach górskich</t>
    </r>
  </si>
  <si>
    <t>Fizjologia wysiłku fizycznego</t>
  </si>
  <si>
    <t>Odnowa biologiczna w sporcie</t>
  </si>
  <si>
    <t>Teoria i metodyka treningu sportowego</t>
  </si>
  <si>
    <t>Teoria i metodyka sportów zespołowych (do wyboru)</t>
  </si>
  <si>
    <t>Teoria i metodyka sportów indywidualnych (do wyboru)</t>
  </si>
  <si>
    <t>Przygotowanie motoryczne w sporcie/Trener personalny (do wyboru)</t>
  </si>
  <si>
    <r>
      <rPr>
        <i/>
        <sz val="12"/>
        <color theme="1"/>
        <rFont val="Times New Roman"/>
      </rPr>
      <t>Specjalizacja zawodowa (do wyboru):</t>
    </r>
    <r>
      <rPr>
        <sz val="12"/>
        <color theme="1"/>
        <rFont val="Times New Roman"/>
      </rPr>
      <t xml:space="preserve"> </t>
    </r>
    <r>
      <rPr>
        <b/>
        <sz val="12"/>
        <color theme="1"/>
        <rFont val="Times New Roman"/>
      </rPr>
      <t>Turystyka na terenach górskich</t>
    </r>
  </si>
  <si>
    <t>Język obcy II (do wyboru: niemiecki, hiszpański)</t>
  </si>
  <si>
    <t>Regiony turystyczne</t>
  </si>
  <si>
    <t xml:space="preserve">Krajoznawstwo </t>
  </si>
  <si>
    <t>Obsługa ruchu turystycznego</t>
  </si>
  <si>
    <t>Agroturystyka</t>
  </si>
  <si>
    <t xml:space="preserve">Turystyka kwalifikowana (do wyboru) </t>
  </si>
  <si>
    <t>Plenerowe formy aktywnego wypoczynku (do wyboru)</t>
  </si>
  <si>
    <t>SUMA SEMESTR III Sport na terenach górskich</t>
  </si>
  <si>
    <t>SUMA SEMESTR III Turystyka na terenach górskich</t>
  </si>
  <si>
    <t>SEMESTR IV</t>
  </si>
  <si>
    <t>Prawo z elementami etyki</t>
  </si>
  <si>
    <t>Organizacja imprez sportowych i turystycznych</t>
  </si>
  <si>
    <t>Trening zdrowotny</t>
  </si>
  <si>
    <t>Animator czasu wolnego</t>
  </si>
  <si>
    <t>Biochemia człowieka</t>
  </si>
  <si>
    <t>Żywienie i suplementacja w sporcie</t>
  </si>
  <si>
    <t>Teoria i metodyka sportów walki (do wyboru)</t>
  </si>
  <si>
    <t>Obóz letni specjalistyczny</t>
  </si>
  <si>
    <t>E-turystyka</t>
  </si>
  <si>
    <t>Produkt turystyczny</t>
  </si>
  <si>
    <t>Zarządzanie w branży HoReCa</t>
  </si>
  <si>
    <t>Terenoznawstwo i nawigacja w turystyce</t>
  </si>
  <si>
    <t>Pilotaż wycieczek</t>
  </si>
  <si>
    <t>SUMA SEMESTR IV Sport na terenach górskich</t>
  </si>
  <si>
    <t>SUMA SEMESTR IV Turystyka na terenach górskich</t>
  </si>
  <si>
    <t>SEMESTR V</t>
  </si>
  <si>
    <t>Badania rynku usług sportowych i turystycznych</t>
  </si>
  <si>
    <t>Podstawy przedsiębiorczości w sporcie i turystyce</t>
  </si>
  <si>
    <t>Interpersonal communication</t>
  </si>
  <si>
    <t>Podstawy medycyny sportu</t>
  </si>
  <si>
    <t>Biomechanika</t>
  </si>
  <si>
    <t>Teoria i metodyka sportów zimowych (do wyboru)</t>
  </si>
  <si>
    <t>Oboz zimowy specjalistyczny</t>
  </si>
  <si>
    <t>Zarządzanie projektami w turystyce</t>
  </si>
  <si>
    <t>Promocja i informacja w turystyce</t>
  </si>
  <si>
    <t>Turystyka zdrowotna</t>
  </si>
  <si>
    <t>SUMA SEMESTR V Sport na terenach górskich</t>
  </si>
  <si>
    <t>SUMA SEMESTR V Turystyka na terenach górskich</t>
  </si>
  <si>
    <t>SEMESTR VI</t>
  </si>
  <si>
    <t>Praktyka specjalnościowa</t>
  </si>
  <si>
    <t>Przygotowanie do egzaminu dyplomowego i egzamin</t>
  </si>
  <si>
    <t>SUMA SEMESTR VI</t>
  </si>
  <si>
    <t>SUMA</t>
  </si>
  <si>
    <t>Łączna liczba godzin zajęć</t>
  </si>
  <si>
    <t>Objaśnienia:</t>
  </si>
  <si>
    <t>Sem.</t>
  </si>
  <si>
    <t>ECTS</t>
  </si>
  <si>
    <t>W - wykłady</t>
  </si>
  <si>
    <t>I</t>
  </si>
  <si>
    <t>CA - ćwiczenia audytoryjne</t>
  </si>
  <si>
    <t>II</t>
  </si>
  <si>
    <t>CW - ćwiczenia w grupach warsztatowych</t>
  </si>
  <si>
    <t>III</t>
  </si>
  <si>
    <t>CL - ćwiczenia laboratoryjne, w tym ćwiczenia realizowane w specjalist. pracowniach</t>
  </si>
  <si>
    <t>IV</t>
  </si>
  <si>
    <t>ZR - zajęcia ruchowe</t>
  </si>
  <si>
    <t>V</t>
  </si>
  <si>
    <t>PZ - praktyki zawodowe</t>
  </si>
  <si>
    <t>VI</t>
  </si>
  <si>
    <t>E - egzamin</t>
  </si>
  <si>
    <t>ZO - zaliczenie z oceną</t>
  </si>
  <si>
    <t>w tym praktyki zawodowe</t>
  </si>
  <si>
    <t>zal. - zaliczenie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</si>
</sst>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5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</font>
    <font>
      <sz val="10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2"/>
      <color rgb="FF000000"/>
      <name val="&quot;Times New Roman&quot;"/>
    </font>
    <font>
      <sz val="12"/>
      <color rgb="FF000000"/>
      <name val="Times New Roman"/>
    </font>
    <font>
      <i/>
      <sz val="12"/>
      <color theme="1"/>
      <name val="Times New Roman"/>
    </font>
    <font>
      <sz val="10"/>
      <color rgb="FF000000"/>
      <name val="Roboto"/>
    </font>
    <font>
      <sz val="11"/>
      <color rgb="FFFF0000"/>
      <name val="Times New Roman"/>
    </font>
    <font>
      <sz val="11"/>
      <color theme="1"/>
      <name val="Czcionka tekstu podstawoweg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4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3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/>
    </xf>
    <xf numFmtId="0" fontId="9" fillId="2" borderId="0" xfId="0" applyFont="1" applyFill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 wrapText="1"/>
    </xf>
    <xf numFmtId="164" fontId="11" fillId="0" borderId="13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center"/>
    </xf>
    <xf numFmtId="0" fontId="10" fillId="0" borderId="9" xfId="0" applyFont="1" applyBorder="1"/>
    <xf numFmtId="0" fontId="10" fillId="0" borderId="4" xfId="0" applyFont="1" applyBorder="1" applyAlignment="1">
      <alignment wrapText="1"/>
    </xf>
    <xf numFmtId="0" fontId="12" fillId="2" borderId="0" xfId="0" applyFont="1" applyFill="1"/>
    <xf numFmtId="0" fontId="6" fillId="2" borderId="3" xfId="0" applyFont="1" applyFill="1" applyBorder="1"/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left" vertical="center" wrapText="1"/>
    </xf>
    <xf numFmtId="164" fontId="5" fillId="0" borderId="9" xfId="0" applyNumberFormat="1" applyFont="1" applyBorder="1"/>
    <xf numFmtId="164" fontId="13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164" fontId="6" fillId="0" borderId="9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/>
    </xf>
    <xf numFmtId="0" fontId="5" fillId="0" borderId="0" xfId="0" applyFont="1"/>
    <xf numFmtId="164" fontId="3" fillId="0" borderId="0" xfId="0" applyNumberFormat="1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0" xfId="0" applyNumberFormat="1" applyFont="1"/>
    <xf numFmtId="164" fontId="14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0" fillId="0" borderId="0" xfId="0"/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/>
    <xf numFmtId="164" fontId="1" fillId="0" borderId="2" xfId="0" applyNumberFormat="1" applyFont="1" applyBorder="1" applyAlignment="1">
      <alignment horizontal="left" vertical="center"/>
    </xf>
    <xf numFmtId="0" fontId="2" fillId="0" borderId="3" xfId="0" applyFont="1" applyBorder="1"/>
    <xf numFmtId="16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164" fontId="3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tabSelected="1" view="pageBreakPreview" topLeftCell="A87" zoomScale="60" zoomScaleNormal="100" workbookViewId="0">
      <selection activeCell="M138" sqref="M138"/>
    </sheetView>
  </sheetViews>
  <sheetFormatPr defaultRowHeight="15"/>
  <cols>
    <col min="2" max="2" width="75.42578125" bestFit="1" customWidth="1"/>
  </cols>
  <sheetData>
    <row r="1" spans="1:11">
      <c r="A1" s="93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94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83"/>
    </row>
    <row r="3" spans="1:11">
      <c r="A3" s="95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83"/>
    </row>
    <row r="4" spans="1:11">
      <c r="A4" s="80" t="s">
        <v>3</v>
      </c>
      <c r="B4" s="80" t="s">
        <v>4</v>
      </c>
      <c r="C4" s="82" t="s">
        <v>5</v>
      </c>
      <c r="D4" s="79"/>
      <c r="E4" s="79"/>
      <c r="F4" s="79"/>
      <c r="G4" s="79"/>
      <c r="H4" s="79"/>
      <c r="I4" s="83"/>
      <c r="J4" s="84" t="s">
        <v>6</v>
      </c>
      <c r="K4" s="85" t="s">
        <v>7</v>
      </c>
    </row>
    <row r="5" spans="1:11" ht="33.75" customHeight="1">
      <c r="A5" s="81"/>
      <c r="B5" s="81"/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81"/>
      <c r="K5" s="86"/>
    </row>
    <row r="6" spans="1:11" ht="15.75">
      <c r="A6" s="2">
        <v>1</v>
      </c>
      <c r="B6" s="3" t="s">
        <v>15</v>
      </c>
      <c r="C6" s="4">
        <f t="shared" ref="C6:C16" si="0">SUM(D6:I6)</f>
        <v>30</v>
      </c>
      <c r="D6" s="5"/>
      <c r="E6" s="5"/>
      <c r="F6" s="5">
        <v>30</v>
      </c>
      <c r="G6" s="2"/>
      <c r="H6" s="2"/>
      <c r="I6" s="2"/>
      <c r="J6" s="6" t="s">
        <v>16</v>
      </c>
      <c r="K6" s="6">
        <v>2</v>
      </c>
    </row>
    <row r="7" spans="1:11" ht="15.75">
      <c r="A7" s="2">
        <v>2</v>
      </c>
      <c r="B7" s="7" t="s">
        <v>17</v>
      </c>
      <c r="C7" s="4">
        <f t="shared" si="0"/>
        <v>30</v>
      </c>
      <c r="D7" s="8">
        <v>15</v>
      </c>
      <c r="E7" s="8"/>
      <c r="F7" s="8">
        <v>15</v>
      </c>
      <c r="G7" s="9"/>
      <c r="H7" s="2"/>
      <c r="I7" s="9"/>
      <c r="J7" s="6" t="s">
        <v>16</v>
      </c>
      <c r="K7" s="10">
        <v>2</v>
      </c>
    </row>
    <row r="8" spans="1:11" ht="15.75">
      <c r="A8" s="2">
        <v>3</v>
      </c>
      <c r="B8" s="7" t="s">
        <v>18</v>
      </c>
      <c r="C8" s="4">
        <f t="shared" si="0"/>
        <v>30</v>
      </c>
      <c r="D8" s="8">
        <v>15</v>
      </c>
      <c r="E8" s="8"/>
      <c r="F8" s="8">
        <v>15</v>
      </c>
      <c r="G8" s="9"/>
      <c r="H8" s="2"/>
      <c r="I8" s="9"/>
      <c r="J8" s="6" t="s">
        <v>16</v>
      </c>
      <c r="K8" s="10">
        <v>2</v>
      </c>
    </row>
    <row r="9" spans="1:11" ht="15.75">
      <c r="A9" s="2">
        <v>4</v>
      </c>
      <c r="B9" s="7" t="s">
        <v>19</v>
      </c>
      <c r="C9" s="4">
        <f t="shared" si="0"/>
        <v>45</v>
      </c>
      <c r="D9" s="5">
        <v>15</v>
      </c>
      <c r="E9" s="5"/>
      <c r="F9" s="5">
        <v>30</v>
      </c>
      <c r="G9" s="2"/>
      <c r="H9" s="2"/>
      <c r="I9" s="2"/>
      <c r="J9" s="6" t="s">
        <v>20</v>
      </c>
      <c r="K9" s="6">
        <v>4</v>
      </c>
    </row>
    <row r="10" spans="1:11" ht="15.75">
      <c r="A10" s="2">
        <v>5</v>
      </c>
      <c r="B10" s="7" t="s">
        <v>21</v>
      </c>
      <c r="C10" s="4">
        <f t="shared" si="0"/>
        <v>45</v>
      </c>
      <c r="D10" s="5">
        <v>15</v>
      </c>
      <c r="E10" s="5">
        <v>30</v>
      </c>
      <c r="F10" s="5"/>
      <c r="G10" s="2"/>
      <c r="H10" s="2"/>
      <c r="I10" s="2"/>
      <c r="J10" s="6" t="s">
        <v>20</v>
      </c>
      <c r="K10" s="6">
        <v>4</v>
      </c>
    </row>
    <row r="11" spans="1:11" ht="15.75">
      <c r="A11" s="2">
        <v>6</v>
      </c>
      <c r="B11" s="7" t="s">
        <v>22</v>
      </c>
      <c r="C11" s="4">
        <f t="shared" si="0"/>
        <v>45</v>
      </c>
      <c r="D11" s="5">
        <v>15</v>
      </c>
      <c r="E11" s="5"/>
      <c r="F11" s="5"/>
      <c r="G11" s="11">
        <v>30</v>
      </c>
      <c r="H11" s="2"/>
      <c r="I11" s="2"/>
      <c r="J11" s="6" t="s">
        <v>20</v>
      </c>
      <c r="K11" s="6">
        <v>4</v>
      </c>
    </row>
    <row r="12" spans="1:11" ht="15.75">
      <c r="A12" s="2">
        <v>7</v>
      </c>
      <c r="B12" s="7" t="s">
        <v>23</v>
      </c>
      <c r="C12" s="4">
        <f t="shared" si="0"/>
        <v>45</v>
      </c>
      <c r="D12" s="8">
        <v>30</v>
      </c>
      <c r="E12" s="8">
        <v>15</v>
      </c>
      <c r="F12" s="8"/>
      <c r="G12" s="9"/>
      <c r="H12" s="2"/>
      <c r="I12" s="2"/>
      <c r="J12" s="10" t="s">
        <v>16</v>
      </c>
      <c r="K12" s="10">
        <v>3</v>
      </c>
    </row>
    <row r="13" spans="1:11" ht="15.75">
      <c r="A13" s="2">
        <v>8</v>
      </c>
      <c r="B13" s="7" t="s">
        <v>24</v>
      </c>
      <c r="C13" s="4">
        <f t="shared" si="0"/>
        <v>15</v>
      </c>
      <c r="D13" s="8">
        <v>5</v>
      </c>
      <c r="E13" s="8"/>
      <c r="F13" s="8"/>
      <c r="G13" s="9">
        <v>10</v>
      </c>
      <c r="H13" s="2"/>
      <c r="I13" s="9"/>
      <c r="J13" s="6" t="s">
        <v>16</v>
      </c>
      <c r="K13" s="10">
        <v>1</v>
      </c>
    </row>
    <row r="14" spans="1:11" ht="15.75">
      <c r="A14" s="2">
        <v>9</v>
      </c>
      <c r="B14" s="7" t="s">
        <v>25</v>
      </c>
      <c r="C14" s="4">
        <f t="shared" si="0"/>
        <v>45</v>
      </c>
      <c r="D14" s="8">
        <v>15</v>
      </c>
      <c r="E14" s="8"/>
      <c r="F14" s="8"/>
      <c r="G14" s="8">
        <v>30</v>
      </c>
      <c r="H14" s="2"/>
      <c r="I14" s="8"/>
      <c r="J14" s="6" t="s">
        <v>20</v>
      </c>
      <c r="K14" s="10">
        <v>4</v>
      </c>
    </row>
    <row r="15" spans="1:11" ht="15.75">
      <c r="A15" s="2">
        <v>10</v>
      </c>
      <c r="B15" s="7" t="s">
        <v>26</v>
      </c>
      <c r="C15" s="4">
        <f t="shared" si="0"/>
        <v>30</v>
      </c>
      <c r="D15" s="8"/>
      <c r="E15" s="8"/>
      <c r="F15" s="8"/>
      <c r="G15" s="8"/>
      <c r="H15" s="2"/>
      <c r="I15" s="8">
        <v>30</v>
      </c>
      <c r="J15" s="6" t="s">
        <v>16</v>
      </c>
      <c r="K15" s="10">
        <v>2</v>
      </c>
    </row>
    <row r="16" spans="1:11" ht="15.75">
      <c r="A16" s="2">
        <v>11</v>
      </c>
      <c r="B16" s="7" t="s">
        <v>27</v>
      </c>
      <c r="C16" s="4">
        <f t="shared" si="0"/>
        <v>30</v>
      </c>
      <c r="D16" s="5"/>
      <c r="E16" s="5"/>
      <c r="F16" s="5"/>
      <c r="G16" s="2"/>
      <c r="H16" s="2"/>
      <c r="I16" s="2">
        <v>30</v>
      </c>
      <c r="J16" s="6" t="s">
        <v>16</v>
      </c>
      <c r="K16" s="6">
        <v>2</v>
      </c>
    </row>
    <row r="17" spans="1:11" ht="15.75">
      <c r="A17" s="4"/>
      <c r="B17" s="7"/>
      <c r="C17" s="4"/>
      <c r="D17" s="8"/>
      <c r="E17" s="8"/>
      <c r="F17" s="8"/>
      <c r="G17" s="9"/>
      <c r="H17" s="2"/>
      <c r="I17" s="9"/>
      <c r="J17" s="6"/>
      <c r="K17" s="10"/>
    </row>
    <row r="18" spans="1:11">
      <c r="A18" s="2"/>
      <c r="B18" s="12" t="s">
        <v>28</v>
      </c>
      <c r="C18" s="4">
        <f t="shared" ref="C18:I18" si="1">SUM(C6:C17)</f>
        <v>390</v>
      </c>
      <c r="D18" s="4">
        <f t="shared" si="1"/>
        <v>125</v>
      </c>
      <c r="E18" s="4">
        <f t="shared" si="1"/>
        <v>45</v>
      </c>
      <c r="F18" s="4">
        <f t="shared" si="1"/>
        <v>90</v>
      </c>
      <c r="G18" s="4">
        <f t="shared" si="1"/>
        <v>70</v>
      </c>
      <c r="H18" s="4">
        <f t="shared" si="1"/>
        <v>0</v>
      </c>
      <c r="I18" s="4">
        <f t="shared" si="1"/>
        <v>60</v>
      </c>
      <c r="J18" s="4"/>
      <c r="K18" s="4">
        <f t="shared" ref="K18" si="2">SUM(K6:K17)</f>
        <v>30</v>
      </c>
    </row>
    <row r="19" spans="1:11" ht="15.75">
      <c r="A19" s="91" t="s">
        <v>29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>
      <c r="A20" s="80" t="s">
        <v>3</v>
      </c>
      <c r="B20" s="80" t="s">
        <v>4</v>
      </c>
      <c r="C20" s="82" t="s">
        <v>5</v>
      </c>
      <c r="D20" s="79"/>
      <c r="E20" s="79"/>
      <c r="F20" s="79"/>
      <c r="G20" s="79"/>
      <c r="H20" s="79"/>
      <c r="I20" s="83"/>
      <c r="J20" s="84" t="s">
        <v>6</v>
      </c>
      <c r="K20" s="85" t="s">
        <v>7</v>
      </c>
    </row>
    <row r="21" spans="1:11">
      <c r="A21" s="81"/>
      <c r="B21" s="81"/>
      <c r="C21" s="1" t="s">
        <v>8</v>
      </c>
      <c r="D21" s="1" t="s">
        <v>9</v>
      </c>
      <c r="E21" s="1" t="s">
        <v>10</v>
      </c>
      <c r="F21" s="1" t="s">
        <v>11</v>
      </c>
      <c r="G21" s="1" t="s">
        <v>12</v>
      </c>
      <c r="H21" s="1" t="s">
        <v>13</v>
      </c>
      <c r="I21" s="1" t="s">
        <v>14</v>
      </c>
      <c r="J21" s="81"/>
      <c r="K21" s="86"/>
    </row>
    <row r="22" spans="1:11" ht="15.75">
      <c r="A22" s="2">
        <v>1</v>
      </c>
      <c r="B22" s="13" t="s">
        <v>15</v>
      </c>
      <c r="C22" s="4">
        <f t="shared" ref="C22:C32" si="3">SUM(D22:I22)</f>
        <v>30</v>
      </c>
      <c r="D22" s="5"/>
      <c r="E22" s="5"/>
      <c r="F22" s="5">
        <v>30</v>
      </c>
      <c r="G22" s="2"/>
      <c r="H22" s="2"/>
      <c r="I22" s="2"/>
      <c r="J22" s="6" t="s">
        <v>16</v>
      </c>
      <c r="K22" s="6">
        <v>2</v>
      </c>
    </row>
    <row r="23" spans="1:11" ht="15.75">
      <c r="A23" s="2">
        <v>2</v>
      </c>
      <c r="B23" s="7" t="s">
        <v>30</v>
      </c>
      <c r="C23" s="4">
        <f t="shared" si="3"/>
        <v>30</v>
      </c>
      <c r="D23" s="8">
        <v>15</v>
      </c>
      <c r="E23" s="8"/>
      <c r="F23" s="8"/>
      <c r="G23" s="9">
        <v>15</v>
      </c>
      <c r="H23" s="9"/>
      <c r="I23" s="9"/>
      <c r="J23" s="10" t="s">
        <v>16</v>
      </c>
      <c r="K23" s="10">
        <v>2</v>
      </c>
    </row>
    <row r="24" spans="1:11" ht="15.75">
      <c r="A24" s="2">
        <v>3</v>
      </c>
      <c r="B24" s="7" t="s">
        <v>31</v>
      </c>
      <c r="C24" s="4">
        <f t="shared" si="3"/>
        <v>30</v>
      </c>
      <c r="D24" s="5">
        <v>15</v>
      </c>
      <c r="E24" s="5"/>
      <c r="F24" s="5"/>
      <c r="G24" s="2">
        <v>15</v>
      </c>
      <c r="H24" s="2"/>
      <c r="I24" s="2"/>
      <c r="J24" s="6" t="s">
        <v>16</v>
      </c>
      <c r="K24" s="6">
        <v>2</v>
      </c>
    </row>
    <row r="25" spans="1:11" ht="15.75">
      <c r="A25" s="2">
        <v>4</v>
      </c>
      <c r="B25" s="7" t="s">
        <v>32</v>
      </c>
      <c r="C25" s="4">
        <f t="shared" si="3"/>
        <v>45</v>
      </c>
      <c r="D25" s="5">
        <v>15</v>
      </c>
      <c r="E25" s="5"/>
      <c r="F25" s="5"/>
      <c r="G25" s="2">
        <v>30</v>
      </c>
      <c r="H25" s="2"/>
      <c r="I25" s="2"/>
      <c r="J25" s="6" t="s">
        <v>20</v>
      </c>
      <c r="K25" s="6">
        <v>4</v>
      </c>
    </row>
    <row r="26" spans="1:11" ht="15.75">
      <c r="A26" s="2">
        <v>5</v>
      </c>
      <c r="B26" s="7" t="s">
        <v>33</v>
      </c>
      <c r="C26" s="4">
        <f t="shared" si="3"/>
        <v>45</v>
      </c>
      <c r="D26" s="5">
        <v>15</v>
      </c>
      <c r="E26" s="5"/>
      <c r="F26" s="5">
        <v>30</v>
      </c>
      <c r="G26" s="5"/>
      <c r="H26" s="5"/>
      <c r="I26" s="5"/>
      <c r="J26" s="6" t="s">
        <v>20</v>
      </c>
      <c r="K26" s="6">
        <v>4</v>
      </c>
    </row>
    <row r="27" spans="1:11" ht="15.75">
      <c r="A27" s="2">
        <v>6</v>
      </c>
      <c r="B27" s="7" t="s">
        <v>34</v>
      </c>
      <c r="C27" s="4">
        <f t="shared" si="3"/>
        <v>30</v>
      </c>
      <c r="D27" s="14"/>
      <c r="E27" s="8"/>
      <c r="F27" s="8">
        <v>30</v>
      </c>
      <c r="G27" s="8"/>
      <c r="H27" s="8"/>
      <c r="I27" s="8"/>
      <c r="J27" s="10" t="s">
        <v>16</v>
      </c>
      <c r="K27" s="10">
        <v>2</v>
      </c>
    </row>
    <row r="28" spans="1:11" ht="15.75">
      <c r="A28" s="2">
        <v>7</v>
      </c>
      <c r="B28" s="7" t="s">
        <v>35</v>
      </c>
      <c r="C28" s="4">
        <f t="shared" si="3"/>
        <v>45</v>
      </c>
      <c r="D28" s="8">
        <v>15</v>
      </c>
      <c r="E28" s="8"/>
      <c r="F28" s="8"/>
      <c r="G28" s="15">
        <v>30</v>
      </c>
      <c r="H28" s="2"/>
      <c r="I28" s="9"/>
      <c r="J28" s="6" t="s">
        <v>20</v>
      </c>
      <c r="K28" s="10">
        <v>4</v>
      </c>
    </row>
    <row r="29" spans="1:11" ht="15.75">
      <c r="A29" s="2">
        <v>8</v>
      </c>
      <c r="B29" s="7" t="s">
        <v>36</v>
      </c>
      <c r="C29" s="4">
        <f t="shared" si="3"/>
        <v>30</v>
      </c>
      <c r="D29" s="5"/>
      <c r="E29" s="5"/>
      <c r="F29" s="5"/>
      <c r="G29" s="2"/>
      <c r="H29" s="2"/>
      <c r="I29" s="2">
        <v>30</v>
      </c>
      <c r="J29" s="6" t="s">
        <v>16</v>
      </c>
      <c r="K29" s="6">
        <v>2</v>
      </c>
    </row>
    <row r="30" spans="1:11" ht="15.75">
      <c r="A30" s="2">
        <v>9</v>
      </c>
      <c r="B30" s="7" t="s">
        <v>37</v>
      </c>
      <c r="C30" s="4">
        <f t="shared" si="3"/>
        <v>30</v>
      </c>
      <c r="D30" s="5"/>
      <c r="E30" s="5"/>
      <c r="F30" s="5"/>
      <c r="G30" s="2"/>
      <c r="H30" s="2"/>
      <c r="I30" s="2">
        <v>30</v>
      </c>
      <c r="J30" s="6" t="s">
        <v>38</v>
      </c>
      <c r="K30" s="6">
        <v>0</v>
      </c>
    </row>
    <row r="31" spans="1:11" ht="15.75">
      <c r="A31" s="2">
        <v>10</v>
      </c>
      <c r="B31" s="7" t="s">
        <v>39</v>
      </c>
      <c r="C31" s="4">
        <f t="shared" si="3"/>
        <v>60</v>
      </c>
      <c r="D31" s="5"/>
      <c r="E31" s="5"/>
      <c r="F31" s="5"/>
      <c r="G31" s="2"/>
      <c r="H31" s="2"/>
      <c r="I31" s="2">
        <v>60</v>
      </c>
      <c r="J31" s="6" t="s">
        <v>16</v>
      </c>
      <c r="K31" s="6">
        <v>4</v>
      </c>
    </row>
    <row r="32" spans="1:11" ht="15.75">
      <c r="A32" s="2">
        <v>11</v>
      </c>
      <c r="B32" s="7" t="s">
        <v>40</v>
      </c>
      <c r="C32" s="4">
        <f t="shared" si="3"/>
        <v>120</v>
      </c>
      <c r="D32" s="5"/>
      <c r="E32" s="5"/>
      <c r="F32" s="5"/>
      <c r="G32" s="2"/>
      <c r="H32" s="2">
        <v>120</v>
      </c>
      <c r="I32" s="2"/>
      <c r="J32" s="6" t="s">
        <v>16</v>
      </c>
      <c r="K32" s="6">
        <v>4</v>
      </c>
    </row>
    <row r="33" spans="1:11">
      <c r="A33" s="2"/>
      <c r="B33" s="16" t="s">
        <v>41</v>
      </c>
      <c r="C33" s="4">
        <f t="shared" ref="C33:I33" si="4">SUM(C22:C32)</f>
        <v>495</v>
      </c>
      <c r="D33" s="4">
        <f t="shared" si="4"/>
        <v>75</v>
      </c>
      <c r="E33" s="4">
        <f t="shared" si="4"/>
        <v>0</v>
      </c>
      <c r="F33" s="4">
        <f t="shared" si="4"/>
        <v>90</v>
      </c>
      <c r="G33" s="4">
        <f t="shared" si="4"/>
        <v>90</v>
      </c>
      <c r="H33" s="4">
        <f t="shared" si="4"/>
        <v>120</v>
      </c>
      <c r="I33" s="4">
        <f t="shared" si="4"/>
        <v>120</v>
      </c>
      <c r="J33" s="4"/>
      <c r="K33" s="4">
        <f t="shared" ref="K33" si="5">SUM(K22:K32)</f>
        <v>30</v>
      </c>
    </row>
    <row r="34" spans="1:11" ht="15.75">
      <c r="A34" s="78" t="s">
        <v>42</v>
      </c>
      <c r="B34" s="79"/>
      <c r="C34" s="79"/>
      <c r="D34" s="79"/>
      <c r="E34" s="79"/>
      <c r="F34" s="79"/>
      <c r="G34" s="79"/>
      <c r="H34" s="79"/>
      <c r="I34" s="79"/>
      <c r="J34" s="79"/>
      <c r="K34" s="83"/>
    </row>
    <row r="35" spans="1:11">
      <c r="A35" s="89" t="s">
        <v>3</v>
      </c>
      <c r="B35" s="80" t="s">
        <v>4</v>
      </c>
      <c r="C35" s="82" t="s">
        <v>5</v>
      </c>
      <c r="D35" s="79"/>
      <c r="E35" s="79"/>
      <c r="F35" s="79"/>
      <c r="G35" s="79"/>
      <c r="H35" s="79"/>
      <c r="I35" s="83"/>
      <c r="J35" s="84" t="s">
        <v>6</v>
      </c>
      <c r="K35" s="90" t="s">
        <v>7</v>
      </c>
    </row>
    <row r="36" spans="1:11">
      <c r="A36" s="81"/>
      <c r="B36" s="81"/>
      <c r="C36" s="1" t="s">
        <v>8</v>
      </c>
      <c r="D36" s="1" t="s">
        <v>9</v>
      </c>
      <c r="E36" s="1" t="s">
        <v>10</v>
      </c>
      <c r="F36" s="1" t="s">
        <v>11</v>
      </c>
      <c r="G36" s="1" t="s">
        <v>12</v>
      </c>
      <c r="H36" s="1" t="s">
        <v>13</v>
      </c>
      <c r="I36" s="1" t="s">
        <v>14</v>
      </c>
      <c r="J36" s="81"/>
      <c r="K36" s="86"/>
    </row>
    <row r="37" spans="1:11" ht="15.75">
      <c r="A37" s="2">
        <v>1</v>
      </c>
      <c r="B37" s="13" t="s">
        <v>15</v>
      </c>
      <c r="C37" s="4">
        <f t="shared" ref="C37:C42" si="6">SUM(D37:I37)</f>
        <v>30</v>
      </c>
      <c r="D37" s="5"/>
      <c r="E37" s="5"/>
      <c r="F37" s="5">
        <v>30</v>
      </c>
      <c r="G37" s="2"/>
      <c r="H37" s="2"/>
      <c r="I37" s="2"/>
      <c r="J37" s="6" t="s">
        <v>16</v>
      </c>
      <c r="K37" s="6">
        <v>2</v>
      </c>
    </row>
    <row r="38" spans="1:11" ht="15.75">
      <c r="A38" s="2">
        <v>2</v>
      </c>
      <c r="B38" s="7" t="s">
        <v>43</v>
      </c>
      <c r="C38" s="4">
        <f t="shared" si="6"/>
        <v>30</v>
      </c>
      <c r="D38" s="8">
        <v>15</v>
      </c>
      <c r="E38" s="8"/>
      <c r="F38" s="8"/>
      <c r="G38" s="9">
        <v>15</v>
      </c>
      <c r="H38" s="9"/>
      <c r="I38" s="9"/>
      <c r="J38" s="10" t="s">
        <v>16</v>
      </c>
      <c r="K38" s="10">
        <v>2</v>
      </c>
    </row>
    <row r="39" spans="1:11" ht="15.75">
      <c r="A39" s="2">
        <v>3</v>
      </c>
      <c r="B39" s="17" t="s">
        <v>44</v>
      </c>
      <c r="C39" s="4">
        <f t="shared" si="6"/>
        <v>30</v>
      </c>
      <c r="D39" s="8"/>
      <c r="E39" s="18"/>
      <c r="F39" s="18"/>
      <c r="G39" s="19"/>
      <c r="H39" s="2"/>
      <c r="I39" s="9">
        <v>30</v>
      </c>
      <c r="J39" s="20" t="s">
        <v>16</v>
      </c>
      <c r="K39" s="10">
        <v>2</v>
      </c>
    </row>
    <row r="40" spans="1:11" ht="15.75">
      <c r="A40" s="2">
        <v>4</v>
      </c>
      <c r="B40" s="7" t="s">
        <v>37</v>
      </c>
      <c r="C40" s="4">
        <f t="shared" si="6"/>
        <v>30</v>
      </c>
      <c r="D40" s="5"/>
      <c r="E40" s="21"/>
      <c r="F40" s="21"/>
      <c r="G40" s="21"/>
      <c r="H40" s="2"/>
      <c r="I40" s="5">
        <v>30</v>
      </c>
      <c r="J40" s="22" t="s">
        <v>38</v>
      </c>
      <c r="K40" s="6">
        <v>0</v>
      </c>
    </row>
    <row r="41" spans="1:11" ht="15.75">
      <c r="A41" s="2">
        <v>5</v>
      </c>
      <c r="B41" s="7" t="s">
        <v>45</v>
      </c>
      <c r="C41" s="4">
        <f t="shared" si="6"/>
        <v>60</v>
      </c>
      <c r="D41" s="5"/>
      <c r="E41" s="21"/>
      <c r="F41" s="21"/>
      <c r="G41" s="21"/>
      <c r="H41" s="2"/>
      <c r="I41" s="5">
        <v>60</v>
      </c>
      <c r="J41" s="22" t="s">
        <v>16</v>
      </c>
      <c r="K41" s="6">
        <v>4</v>
      </c>
    </row>
    <row r="42" spans="1:11" ht="15.75">
      <c r="A42" s="2">
        <v>6</v>
      </c>
      <c r="B42" s="7" t="s">
        <v>46</v>
      </c>
      <c r="C42" s="4">
        <f t="shared" si="6"/>
        <v>120</v>
      </c>
      <c r="D42" s="5"/>
      <c r="E42" s="5"/>
      <c r="F42" s="5"/>
      <c r="G42" s="6"/>
      <c r="H42" s="2">
        <v>120</v>
      </c>
      <c r="I42" s="5"/>
      <c r="J42" s="6" t="s">
        <v>16</v>
      </c>
      <c r="K42" s="6">
        <v>4</v>
      </c>
    </row>
    <row r="43" spans="1:11" ht="15.75">
      <c r="A43" s="2"/>
      <c r="B43" s="23"/>
      <c r="C43" s="4"/>
      <c r="D43" s="5"/>
      <c r="E43" s="5"/>
      <c r="F43" s="21"/>
      <c r="G43" s="24"/>
      <c r="H43" s="2"/>
      <c r="I43" s="2"/>
      <c r="J43" s="6"/>
      <c r="K43" s="6"/>
    </row>
    <row r="44" spans="1:11" ht="15.75">
      <c r="A44" s="2">
        <v>7</v>
      </c>
      <c r="B44" s="23" t="s">
        <v>47</v>
      </c>
      <c r="C44" s="6">
        <f t="shared" ref="C44:F44" si="7">SUM(C45:C50)</f>
        <v>240</v>
      </c>
      <c r="D44" s="5">
        <f t="shared" si="7"/>
        <v>45</v>
      </c>
      <c r="E44" s="5">
        <f t="shared" si="7"/>
        <v>0</v>
      </c>
      <c r="F44" s="21">
        <f t="shared" si="7"/>
        <v>0</v>
      </c>
      <c r="G44" s="24">
        <f>SUM(G45:G49)</f>
        <v>90</v>
      </c>
      <c r="H44" s="2">
        <f t="shared" ref="H44:I44" si="8">SUM(H45:H50)</f>
        <v>0</v>
      </c>
      <c r="I44" s="2">
        <f t="shared" si="8"/>
        <v>105</v>
      </c>
      <c r="J44" s="6"/>
      <c r="K44" s="6">
        <f t="shared" ref="K44" si="9">SUM(K45:K50)</f>
        <v>16</v>
      </c>
    </row>
    <row r="45" spans="1:11" ht="15.75">
      <c r="A45" s="2"/>
      <c r="B45" s="25" t="s">
        <v>48</v>
      </c>
      <c r="C45" s="4">
        <f t="shared" ref="C45:C50" si="10">SUM(D45:I45)</f>
        <v>45</v>
      </c>
      <c r="D45" s="26">
        <v>15</v>
      </c>
      <c r="E45" s="8"/>
      <c r="F45" s="8"/>
      <c r="G45" s="27">
        <v>30</v>
      </c>
      <c r="H45" s="2"/>
      <c r="I45" s="27"/>
      <c r="J45" s="10" t="s">
        <v>20</v>
      </c>
      <c r="K45" s="10">
        <v>3</v>
      </c>
    </row>
    <row r="46" spans="1:11" ht="15.75">
      <c r="A46" s="2"/>
      <c r="B46" s="25" t="s">
        <v>49</v>
      </c>
      <c r="C46" s="4">
        <f t="shared" si="10"/>
        <v>45</v>
      </c>
      <c r="D46" s="26">
        <v>15</v>
      </c>
      <c r="E46" s="8"/>
      <c r="F46" s="8"/>
      <c r="G46" s="28">
        <v>30</v>
      </c>
      <c r="H46" s="2"/>
      <c r="I46" s="27"/>
      <c r="J46" s="10" t="s">
        <v>20</v>
      </c>
      <c r="K46" s="10">
        <v>3</v>
      </c>
    </row>
    <row r="47" spans="1:11" ht="15.75">
      <c r="A47" s="2"/>
      <c r="B47" s="25" t="s">
        <v>50</v>
      </c>
      <c r="C47" s="4">
        <f t="shared" si="10"/>
        <v>45</v>
      </c>
      <c r="D47" s="26">
        <v>15</v>
      </c>
      <c r="E47" s="8"/>
      <c r="F47" s="8"/>
      <c r="G47" s="28">
        <v>30</v>
      </c>
      <c r="H47" s="2"/>
      <c r="I47" s="27"/>
      <c r="J47" s="10" t="s">
        <v>20</v>
      </c>
      <c r="K47" s="10">
        <v>3</v>
      </c>
    </row>
    <row r="48" spans="1:11" ht="15.75">
      <c r="A48" s="2"/>
      <c r="B48" s="29" t="s">
        <v>51</v>
      </c>
      <c r="C48" s="4">
        <f t="shared" si="10"/>
        <v>30</v>
      </c>
      <c r="D48" s="26"/>
      <c r="E48" s="8"/>
      <c r="F48" s="8"/>
      <c r="G48" s="28"/>
      <c r="H48" s="2"/>
      <c r="I48" s="27">
        <v>30</v>
      </c>
      <c r="J48" s="10" t="s">
        <v>16</v>
      </c>
      <c r="K48" s="10">
        <v>2</v>
      </c>
    </row>
    <row r="49" spans="1:11" ht="15.75">
      <c r="A49" s="2"/>
      <c r="B49" s="29" t="s">
        <v>52</v>
      </c>
      <c r="C49" s="4">
        <f t="shared" si="10"/>
        <v>45</v>
      </c>
      <c r="D49" s="26"/>
      <c r="E49" s="8"/>
      <c r="F49" s="8"/>
      <c r="G49" s="28"/>
      <c r="H49" s="2"/>
      <c r="I49" s="27">
        <v>45</v>
      </c>
      <c r="J49" s="10" t="s">
        <v>16</v>
      </c>
      <c r="K49" s="10">
        <v>3</v>
      </c>
    </row>
    <row r="50" spans="1:11" ht="15.75">
      <c r="A50" s="2"/>
      <c r="B50" s="30" t="s">
        <v>53</v>
      </c>
      <c r="C50" s="4">
        <f t="shared" si="10"/>
        <v>30</v>
      </c>
      <c r="D50" s="8"/>
      <c r="E50" s="31"/>
      <c r="F50" s="31"/>
      <c r="G50" s="9"/>
      <c r="H50" s="2"/>
      <c r="I50" s="9">
        <v>30</v>
      </c>
      <c r="J50" s="10" t="s">
        <v>16</v>
      </c>
      <c r="K50" s="10">
        <v>2</v>
      </c>
    </row>
    <row r="51" spans="1:11" ht="15.75">
      <c r="A51" s="2"/>
      <c r="B51" s="7"/>
      <c r="C51" s="4"/>
      <c r="D51" s="5"/>
      <c r="E51" s="32"/>
      <c r="F51" s="32"/>
      <c r="G51" s="6"/>
      <c r="H51" s="2"/>
      <c r="I51" s="5"/>
      <c r="J51" s="6"/>
      <c r="K51" s="6"/>
    </row>
    <row r="52" spans="1:11" ht="15.75">
      <c r="A52" s="2">
        <v>7</v>
      </c>
      <c r="B52" s="23" t="s">
        <v>54</v>
      </c>
      <c r="C52" s="4">
        <f t="shared" ref="C52:I52" si="11">SUM(C53:C59)</f>
        <v>240</v>
      </c>
      <c r="D52" s="4">
        <f t="shared" si="11"/>
        <v>60</v>
      </c>
      <c r="E52" s="4">
        <f t="shared" si="11"/>
        <v>0</v>
      </c>
      <c r="F52" s="4">
        <f t="shared" si="11"/>
        <v>30</v>
      </c>
      <c r="G52" s="4">
        <f t="shared" si="11"/>
        <v>90</v>
      </c>
      <c r="H52" s="4">
        <f t="shared" si="11"/>
        <v>0</v>
      </c>
      <c r="I52" s="4">
        <f t="shared" si="11"/>
        <v>60</v>
      </c>
      <c r="J52" s="6"/>
      <c r="K52" s="4">
        <f t="shared" ref="K52" si="12">SUM(K53:K59)</f>
        <v>16</v>
      </c>
    </row>
    <row r="53" spans="1:11" ht="15.75">
      <c r="A53" s="2"/>
      <c r="B53" s="33" t="s">
        <v>55</v>
      </c>
      <c r="C53" s="4">
        <f t="shared" ref="C53:C59" si="13">SUM(D53:I53)</f>
        <v>30</v>
      </c>
      <c r="D53" s="26"/>
      <c r="E53" s="8"/>
      <c r="F53" s="8">
        <v>30</v>
      </c>
      <c r="G53" s="27"/>
      <c r="H53" s="2"/>
      <c r="I53" s="27"/>
      <c r="J53" s="10" t="s">
        <v>16</v>
      </c>
      <c r="K53" s="10">
        <v>2</v>
      </c>
    </row>
    <row r="54" spans="1:11" ht="15.75">
      <c r="A54" s="2"/>
      <c r="B54" s="25" t="s">
        <v>56</v>
      </c>
      <c r="C54" s="4">
        <f t="shared" si="13"/>
        <v>45</v>
      </c>
      <c r="D54" s="26">
        <v>15</v>
      </c>
      <c r="E54" s="8"/>
      <c r="F54" s="8"/>
      <c r="G54" s="28">
        <v>30</v>
      </c>
      <c r="H54" s="2"/>
      <c r="I54" s="27"/>
      <c r="J54" s="10" t="s">
        <v>20</v>
      </c>
      <c r="K54" s="10">
        <v>3</v>
      </c>
    </row>
    <row r="55" spans="1:11" ht="15.75">
      <c r="A55" s="2"/>
      <c r="B55" s="25" t="s">
        <v>57</v>
      </c>
      <c r="C55" s="4">
        <f t="shared" si="13"/>
        <v>30</v>
      </c>
      <c r="D55" s="26">
        <v>15</v>
      </c>
      <c r="E55" s="8"/>
      <c r="F55" s="8"/>
      <c r="G55" s="28">
        <v>15</v>
      </c>
      <c r="H55" s="2"/>
      <c r="I55" s="27"/>
      <c r="J55" s="10" t="s">
        <v>20</v>
      </c>
      <c r="K55" s="10">
        <v>2</v>
      </c>
    </row>
    <row r="56" spans="1:11" ht="15.75">
      <c r="A56" s="2"/>
      <c r="B56" s="25" t="s">
        <v>58</v>
      </c>
      <c r="C56" s="4">
        <f t="shared" si="13"/>
        <v>45</v>
      </c>
      <c r="D56" s="26">
        <v>15</v>
      </c>
      <c r="E56" s="8"/>
      <c r="F56" s="8"/>
      <c r="G56" s="28">
        <v>30</v>
      </c>
      <c r="H56" s="2"/>
      <c r="I56" s="27"/>
      <c r="J56" s="10" t="s">
        <v>20</v>
      </c>
      <c r="K56" s="10">
        <v>3</v>
      </c>
    </row>
    <row r="57" spans="1:11" ht="15.75">
      <c r="A57" s="2"/>
      <c r="B57" s="7" t="s">
        <v>59</v>
      </c>
      <c r="C57" s="4">
        <f t="shared" si="13"/>
        <v>30</v>
      </c>
      <c r="D57" s="26">
        <v>15</v>
      </c>
      <c r="E57" s="31"/>
      <c r="F57" s="31"/>
      <c r="G57" s="27">
        <v>15</v>
      </c>
      <c r="H57" s="2"/>
      <c r="I57" s="27"/>
      <c r="J57" s="10" t="s">
        <v>16</v>
      </c>
      <c r="K57" s="10">
        <v>2</v>
      </c>
    </row>
    <row r="58" spans="1:11" ht="15.75">
      <c r="A58" s="2"/>
      <c r="B58" s="17" t="s">
        <v>60</v>
      </c>
      <c r="C58" s="4">
        <f t="shared" si="13"/>
        <v>30</v>
      </c>
      <c r="D58" s="26"/>
      <c r="E58" s="31"/>
      <c r="F58" s="31"/>
      <c r="G58" s="27"/>
      <c r="H58" s="2"/>
      <c r="I58" s="27">
        <v>30</v>
      </c>
      <c r="J58" s="10" t="s">
        <v>16</v>
      </c>
      <c r="K58" s="10">
        <v>2</v>
      </c>
    </row>
    <row r="59" spans="1:11" ht="15.75">
      <c r="A59" s="2"/>
      <c r="B59" s="7" t="s">
        <v>61</v>
      </c>
      <c r="C59" s="4">
        <f t="shared" si="13"/>
        <v>30</v>
      </c>
      <c r="D59" s="8"/>
      <c r="E59" s="31"/>
      <c r="F59" s="31"/>
      <c r="G59" s="9"/>
      <c r="H59" s="2"/>
      <c r="I59" s="9">
        <v>30</v>
      </c>
      <c r="J59" s="10" t="s">
        <v>16</v>
      </c>
      <c r="K59" s="10">
        <v>2</v>
      </c>
    </row>
    <row r="60" spans="1:11" ht="15.75">
      <c r="A60" s="2"/>
      <c r="B60" s="7"/>
      <c r="C60" s="4"/>
      <c r="D60" s="5"/>
      <c r="E60" s="5"/>
      <c r="F60" s="5"/>
      <c r="G60" s="6"/>
      <c r="H60" s="2"/>
      <c r="I60" s="5"/>
      <c r="J60" s="6"/>
      <c r="K60" s="6"/>
    </row>
    <row r="61" spans="1:11">
      <c r="A61" s="34"/>
      <c r="B61" s="35" t="s">
        <v>62</v>
      </c>
      <c r="C61" s="36">
        <f t="shared" ref="C61:I61" si="14">SUM(C37,C38,C39,C40,C41,C42,C44,)</f>
        <v>540</v>
      </c>
      <c r="D61" s="36">
        <f t="shared" si="14"/>
        <v>60</v>
      </c>
      <c r="E61" s="36">
        <f t="shared" si="14"/>
        <v>0</v>
      </c>
      <c r="F61" s="36">
        <f t="shared" si="14"/>
        <v>30</v>
      </c>
      <c r="G61" s="36">
        <f t="shared" si="14"/>
        <v>105</v>
      </c>
      <c r="H61" s="36">
        <f t="shared" si="14"/>
        <v>120</v>
      </c>
      <c r="I61" s="36">
        <f t="shared" si="14"/>
        <v>225</v>
      </c>
      <c r="J61" s="36"/>
      <c r="K61" s="36">
        <f t="shared" ref="K61" si="15">SUM(K37,K38,K39,K40,K41,K42,K44,)</f>
        <v>30</v>
      </c>
    </row>
    <row r="62" spans="1:11">
      <c r="A62" s="37"/>
      <c r="B62" s="38" t="s">
        <v>63</v>
      </c>
      <c r="C62" s="36">
        <f t="shared" ref="C62:I62" si="16">SUM(C37,C38,C39,C40,C41,C42,C52,)</f>
        <v>540</v>
      </c>
      <c r="D62" s="36">
        <f t="shared" si="16"/>
        <v>75</v>
      </c>
      <c r="E62" s="36">
        <f t="shared" si="16"/>
        <v>0</v>
      </c>
      <c r="F62" s="36">
        <f t="shared" si="16"/>
        <v>60</v>
      </c>
      <c r="G62" s="36">
        <f t="shared" si="16"/>
        <v>105</v>
      </c>
      <c r="H62" s="36">
        <f t="shared" si="16"/>
        <v>120</v>
      </c>
      <c r="I62" s="36">
        <f t="shared" si="16"/>
        <v>180</v>
      </c>
      <c r="J62" s="36"/>
      <c r="K62" s="36">
        <f t="shared" ref="K62" si="17">SUM(K37,K38,K39,K40,K41,K42,K52,)</f>
        <v>30</v>
      </c>
    </row>
    <row r="63" spans="1:11" ht="15.75">
      <c r="A63" s="78" t="s">
        <v>64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>
      <c r="A64" s="80" t="s">
        <v>3</v>
      </c>
      <c r="B64" s="80" t="s">
        <v>4</v>
      </c>
      <c r="C64" s="82" t="s">
        <v>5</v>
      </c>
      <c r="D64" s="79"/>
      <c r="E64" s="79"/>
      <c r="F64" s="79"/>
      <c r="G64" s="79"/>
      <c r="H64" s="79"/>
      <c r="I64" s="83"/>
      <c r="J64" s="84" t="s">
        <v>6</v>
      </c>
      <c r="K64" s="85" t="s">
        <v>7</v>
      </c>
    </row>
    <row r="65" spans="1:11">
      <c r="A65" s="87"/>
      <c r="B65" s="81"/>
      <c r="C65" s="1" t="s">
        <v>8</v>
      </c>
      <c r="D65" s="1" t="s">
        <v>9</v>
      </c>
      <c r="E65" s="1" t="s">
        <v>10</v>
      </c>
      <c r="F65" s="1" t="s">
        <v>11</v>
      </c>
      <c r="G65" s="1" t="s">
        <v>12</v>
      </c>
      <c r="H65" s="1" t="s">
        <v>13</v>
      </c>
      <c r="I65" s="1" t="s">
        <v>14</v>
      </c>
      <c r="J65" s="81"/>
      <c r="K65" s="88"/>
    </row>
    <row r="66" spans="1:11" ht="15.75">
      <c r="A66" s="2">
        <v>1</v>
      </c>
      <c r="B66" s="13" t="s">
        <v>15</v>
      </c>
      <c r="C66" s="4">
        <f t="shared" ref="C66:C71" si="18">SUM(D66:I66)</f>
        <v>30</v>
      </c>
      <c r="D66" s="5"/>
      <c r="E66" s="5"/>
      <c r="F66" s="5">
        <v>30</v>
      </c>
      <c r="G66" s="2"/>
      <c r="H66" s="2"/>
      <c r="I66" s="2"/>
      <c r="J66" s="6" t="s">
        <v>16</v>
      </c>
      <c r="K66" s="6">
        <v>2</v>
      </c>
    </row>
    <row r="67" spans="1:11" ht="15.75">
      <c r="A67" s="2">
        <v>2</v>
      </c>
      <c r="B67" s="17" t="s">
        <v>65</v>
      </c>
      <c r="C67" s="4">
        <f t="shared" si="18"/>
        <v>30</v>
      </c>
      <c r="D67" s="26">
        <v>15</v>
      </c>
      <c r="E67" s="8">
        <v>15</v>
      </c>
      <c r="F67" s="8"/>
      <c r="G67" s="39"/>
      <c r="H67" s="2"/>
      <c r="I67" s="39"/>
      <c r="J67" s="10" t="s">
        <v>16</v>
      </c>
      <c r="K67" s="10">
        <v>2</v>
      </c>
    </row>
    <row r="68" spans="1:11" ht="15.75">
      <c r="A68" s="2">
        <v>3</v>
      </c>
      <c r="B68" s="7" t="s">
        <v>66</v>
      </c>
      <c r="C68" s="4">
        <f t="shared" si="18"/>
        <v>30</v>
      </c>
      <c r="D68" s="8"/>
      <c r="E68" s="18"/>
      <c r="F68" s="18"/>
      <c r="G68" s="19">
        <v>30</v>
      </c>
      <c r="H68" s="2"/>
      <c r="I68" s="9"/>
      <c r="J68" s="20" t="s">
        <v>16</v>
      </c>
      <c r="K68" s="10">
        <v>2</v>
      </c>
    </row>
    <row r="69" spans="1:11" ht="15.75">
      <c r="A69" s="2">
        <v>4</v>
      </c>
      <c r="B69" s="7" t="s">
        <v>67</v>
      </c>
      <c r="C69" s="4">
        <f t="shared" si="18"/>
        <v>45</v>
      </c>
      <c r="D69" s="5">
        <v>15</v>
      </c>
      <c r="E69" s="21"/>
      <c r="F69" s="21"/>
      <c r="G69" s="21">
        <v>30</v>
      </c>
      <c r="H69" s="2"/>
      <c r="I69" s="5"/>
      <c r="J69" s="22" t="s">
        <v>16</v>
      </c>
      <c r="K69" s="6">
        <v>4</v>
      </c>
    </row>
    <row r="70" spans="1:11" ht="15.75">
      <c r="A70" s="2">
        <v>5</v>
      </c>
      <c r="B70" s="7" t="s">
        <v>68</v>
      </c>
      <c r="C70" s="4">
        <f t="shared" si="18"/>
        <v>30</v>
      </c>
      <c r="D70" s="5"/>
      <c r="E70" s="5"/>
      <c r="F70" s="5"/>
      <c r="G70" s="5">
        <v>30</v>
      </c>
      <c r="H70" s="5"/>
      <c r="I70" s="6"/>
      <c r="J70" s="6" t="s">
        <v>16</v>
      </c>
      <c r="K70" s="4">
        <v>2</v>
      </c>
    </row>
    <row r="71" spans="1:11" ht="15.75">
      <c r="A71" s="2">
        <v>6</v>
      </c>
      <c r="B71" s="17" t="s">
        <v>44</v>
      </c>
      <c r="C71" s="4">
        <f t="shared" si="18"/>
        <v>30</v>
      </c>
      <c r="D71" s="5"/>
      <c r="E71" s="5"/>
      <c r="F71" s="5"/>
      <c r="G71" s="5"/>
      <c r="H71" s="5"/>
      <c r="I71" s="5">
        <v>30</v>
      </c>
      <c r="J71" s="6" t="s">
        <v>16</v>
      </c>
      <c r="K71" s="4">
        <v>2</v>
      </c>
    </row>
    <row r="72" spans="1:11" ht="15.75">
      <c r="A72" s="2"/>
      <c r="B72" s="40"/>
      <c r="C72" s="4"/>
      <c r="D72" s="5"/>
      <c r="E72" s="5"/>
      <c r="F72" s="5"/>
      <c r="G72" s="2"/>
      <c r="H72" s="2"/>
      <c r="I72" s="2"/>
      <c r="J72" s="6"/>
      <c r="K72" s="6"/>
    </row>
    <row r="73" spans="1:11" ht="15.75">
      <c r="A73" s="2">
        <v>7</v>
      </c>
      <c r="B73" s="41" t="s">
        <v>47</v>
      </c>
      <c r="C73" s="6">
        <f t="shared" ref="C73:F73" si="19">SUM(C74:C80)</f>
        <v>240</v>
      </c>
      <c r="D73" s="5">
        <f t="shared" si="19"/>
        <v>30</v>
      </c>
      <c r="E73" s="5">
        <f t="shared" si="19"/>
        <v>0</v>
      </c>
      <c r="F73" s="5">
        <f t="shared" si="19"/>
        <v>15</v>
      </c>
      <c r="G73" s="2">
        <f>SUM(G74:G78)</f>
        <v>30</v>
      </c>
      <c r="H73" s="2">
        <f t="shared" ref="H73:I73" si="20">SUM(H74:H80)</f>
        <v>0</v>
      </c>
      <c r="I73" s="2">
        <f t="shared" si="20"/>
        <v>165</v>
      </c>
      <c r="J73" s="6"/>
      <c r="K73" s="6">
        <f t="shared" ref="K73" si="21">SUM(K74:K80)</f>
        <v>16</v>
      </c>
    </row>
    <row r="74" spans="1:11" ht="15.75">
      <c r="A74" s="2"/>
      <c r="B74" s="42" t="s">
        <v>69</v>
      </c>
      <c r="C74" s="4">
        <f t="shared" ref="C74:C79" si="22">SUM(D74:I74)</f>
        <v>30</v>
      </c>
      <c r="D74" s="8">
        <v>15</v>
      </c>
      <c r="E74" s="8"/>
      <c r="F74" s="8">
        <v>15</v>
      </c>
      <c r="G74" s="43"/>
      <c r="H74" s="2"/>
      <c r="I74" s="9"/>
      <c r="J74" s="10" t="s">
        <v>20</v>
      </c>
      <c r="K74" s="10">
        <v>2</v>
      </c>
    </row>
    <row r="75" spans="1:11" ht="15.75">
      <c r="A75" s="2"/>
      <c r="B75" s="42" t="s">
        <v>70</v>
      </c>
      <c r="C75" s="4">
        <f t="shared" si="22"/>
        <v>45</v>
      </c>
      <c r="D75" s="8">
        <v>15</v>
      </c>
      <c r="E75" s="8"/>
      <c r="F75" s="8"/>
      <c r="G75" s="43">
        <v>30</v>
      </c>
      <c r="H75" s="2"/>
      <c r="I75" s="9"/>
      <c r="J75" s="10" t="s">
        <v>20</v>
      </c>
      <c r="K75" s="10">
        <v>3</v>
      </c>
    </row>
    <row r="76" spans="1:11" ht="15.75">
      <c r="A76" s="2"/>
      <c r="B76" s="29" t="s">
        <v>51</v>
      </c>
      <c r="C76" s="4">
        <f t="shared" si="22"/>
        <v>30</v>
      </c>
      <c r="D76" s="8"/>
      <c r="E76" s="8"/>
      <c r="F76" s="8"/>
      <c r="G76" s="43"/>
      <c r="H76" s="2"/>
      <c r="I76" s="9">
        <v>30</v>
      </c>
      <c r="J76" s="10" t="s">
        <v>16</v>
      </c>
      <c r="K76" s="10">
        <v>2</v>
      </c>
    </row>
    <row r="77" spans="1:11" ht="15.75">
      <c r="A77" s="2"/>
      <c r="B77" s="44" t="s">
        <v>71</v>
      </c>
      <c r="C77" s="4">
        <f t="shared" si="22"/>
        <v>45</v>
      </c>
      <c r="D77" s="8"/>
      <c r="E77" s="8"/>
      <c r="F77" s="8"/>
      <c r="G77" s="43"/>
      <c r="H77" s="2"/>
      <c r="I77" s="9">
        <v>45</v>
      </c>
      <c r="J77" s="10" t="s">
        <v>16</v>
      </c>
      <c r="K77" s="10">
        <v>3</v>
      </c>
    </row>
    <row r="78" spans="1:11" ht="15.75">
      <c r="A78" s="2"/>
      <c r="B78" s="30" t="s">
        <v>53</v>
      </c>
      <c r="C78" s="4">
        <f t="shared" si="22"/>
        <v>30</v>
      </c>
      <c r="D78" s="8"/>
      <c r="E78" s="8"/>
      <c r="F78" s="8"/>
      <c r="G78" s="9"/>
      <c r="H78" s="2"/>
      <c r="I78" s="9">
        <v>30</v>
      </c>
      <c r="J78" s="10" t="s">
        <v>16</v>
      </c>
      <c r="K78" s="10">
        <v>2</v>
      </c>
    </row>
    <row r="79" spans="1:11" ht="15.75">
      <c r="A79" s="2"/>
      <c r="B79" s="45" t="s">
        <v>72</v>
      </c>
      <c r="C79" s="4">
        <f t="shared" si="22"/>
        <v>60</v>
      </c>
      <c r="D79" s="8"/>
      <c r="E79" s="8"/>
      <c r="F79" s="8"/>
      <c r="G79" s="9"/>
      <c r="H79" s="2"/>
      <c r="I79" s="9">
        <v>60</v>
      </c>
      <c r="J79" s="10" t="s">
        <v>16</v>
      </c>
      <c r="K79" s="10">
        <v>4</v>
      </c>
    </row>
    <row r="80" spans="1:11" ht="15.75">
      <c r="A80" s="2"/>
      <c r="B80" s="42"/>
      <c r="C80" s="4"/>
      <c r="D80" s="8"/>
      <c r="E80" s="8"/>
      <c r="F80" s="8"/>
      <c r="G80" s="9"/>
      <c r="H80" s="2"/>
      <c r="I80" s="9"/>
      <c r="J80" s="10"/>
      <c r="K80" s="10"/>
    </row>
    <row r="81" spans="1:11" ht="15.75">
      <c r="A81" s="2">
        <v>7</v>
      </c>
      <c r="B81" s="41" t="s">
        <v>54</v>
      </c>
      <c r="C81" s="6">
        <f t="shared" ref="C81:I81" si="23">SUM(C82:C89)</f>
        <v>240</v>
      </c>
      <c r="D81" s="5">
        <f t="shared" si="23"/>
        <v>15</v>
      </c>
      <c r="E81" s="5">
        <f t="shared" si="23"/>
        <v>0</v>
      </c>
      <c r="F81" s="5">
        <f t="shared" si="23"/>
        <v>30</v>
      </c>
      <c r="G81" s="5">
        <f t="shared" si="23"/>
        <v>135</v>
      </c>
      <c r="H81" s="5">
        <f t="shared" si="23"/>
        <v>0</v>
      </c>
      <c r="I81" s="5">
        <f t="shared" si="23"/>
        <v>60</v>
      </c>
      <c r="J81" s="6"/>
      <c r="K81" s="6">
        <f t="shared" ref="K81" si="24">SUM(K82:K89)</f>
        <v>16</v>
      </c>
    </row>
    <row r="82" spans="1:11">
      <c r="A82" s="2"/>
      <c r="B82" s="46" t="s">
        <v>55</v>
      </c>
      <c r="C82" s="4">
        <f t="shared" ref="C82:C89" si="25">SUM(D82:I82)</f>
        <v>30</v>
      </c>
      <c r="D82" s="26"/>
      <c r="E82" s="8"/>
      <c r="F82" s="8">
        <v>30</v>
      </c>
      <c r="G82" s="27"/>
      <c r="H82" s="2"/>
      <c r="I82" s="27"/>
      <c r="J82" s="10" t="s">
        <v>16</v>
      </c>
      <c r="K82" s="10">
        <v>2</v>
      </c>
    </row>
    <row r="83" spans="1:11" ht="15.75">
      <c r="A83" s="2"/>
      <c r="B83" s="7" t="s">
        <v>73</v>
      </c>
      <c r="C83" s="4">
        <f t="shared" si="25"/>
        <v>30</v>
      </c>
      <c r="D83" s="8"/>
      <c r="E83" s="8"/>
      <c r="F83" s="8"/>
      <c r="G83" s="43">
        <v>30</v>
      </c>
      <c r="H83" s="2"/>
      <c r="I83" s="9"/>
      <c r="J83" s="10" t="s">
        <v>20</v>
      </c>
      <c r="K83" s="10">
        <v>2</v>
      </c>
    </row>
    <row r="84" spans="1:11" ht="15.75">
      <c r="A84" s="2"/>
      <c r="B84" s="7" t="s">
        <v>74</v>
      </c>
      <c r="C84" s="4">
        <f t="shared" si="25"/>
        <v>30</v>
      </c>
      <c r="D84" s="8"/>
      <c r="E84" s="8"/>
      <c r="F84" s="8"/>
      <c r="G84" s="43">
        <v>30</v>
      </c>
      <c r="H84" s="2"/>
      <c r="I84" s="9"/>
      <c r="J84" s="10" t="s">
        <v>16</v>
      </c>
      <c r="K84" s="10">
        <v>2</v>
      </c>
    </row>
    <row r="85" spans="1:11" ht="15.75">
      <c r="A85" s="2"/>
      <c r="B85" s="47" t="s">
        <v>75</v>
      </c>
      <c r="C85" s="4">
        <f t="shared" si="25"/>
        <v>45</v>
      </c>
      <c r="D85" s="8">
        <v>15</v>
      </c>
      <c r="E85" s="8"/>
      <c r="F85" s="8"/>
      <c r="G85" s="43">
        <v>30</v>
      </c>
      <c r="H85" s="2"/>
      <c r="I85" s="9"/>
      <c r="J85" s="10" t="s">
        <v>20</v>
      </c>
      <c r="K85" s="10">
        <v>3</v>
      </c>
    </row>
    <row r="86" spans="1:11" ht="15.75">
      <c r="A86" s="2"/>
      <c r="B86" s="25" t="s">
        <v>76</v>
      </c>
      <c r="C86" s="4">
        <f t="shared" si="25"/>
        <v>15</v>
      </c>
      <c r="D86" s="8"/>
      <c r="E86" s="8"/>
      <c r="F86" s="8"/>
      <c r="G86" s="9">
        <v>15</v>
      </c>
      <c r="H86" s="2"/>
      <c r="I86" s="9"/>
      <c r="J86" s="10" t="s">
        <v>16</v>
      </c>
      <c r="K86" s="10">
        <v>1</v>
      </c>
    </row>
    <row r="87" spans="1:11" ht="15.75">
      <c r="A87" s="2"/>
      <c r="B87" s="7" t="s">
        <v>77</v>
      </c>
      <c r="C87" s="4">
        <f t="shared" si="25"/>
        <v>30</v>
      </c>
      <c r="D87" s="8"/>
      <c r="E87" s="8"/>
      <c r="F87" s="8"/>
      <c r="G87" s="9">
        <v>30</v>
      </c>
      <c r="H87" s="2"/>
      <c r="I87" s="9"/>
      <c r="J87" s="10" t="s">
        <v>16</v>
      </c>
      <c r="K87" s="10">
        <v>2</v>
      </c>
    </row>
    <row r="88" spans="1:11" ht="15.75">
      <c r="A88" s="2"/>
      <c r="B88" s="17" t="s">
        <v>60</v>
      </c>
      <c r="C88" s="4">
        <f t="shared" si="25"/>
        <v>30</v>
      </c>
      <c r="D88" s="5"/>
      <c r="E88" s="5"/>
      <c r="F88" s="5"/>
      <c r="G88" s="5"/>
      <c r="H88" s="5"/>
      <c r="I88" s="5">
        <v>30</v>
      </c>
      <c r="J88" s="6" t="s">
        <v>16</v>
      </c>
      <c r="K88" s="4">
        <v>2</v>
      </c>
    </row>
    <row r="89" spans="1:11" ht="15.75">
      <c r="A89" s="2"/>
      <c r="B89" s="7" t="s">
        <v>61</v>
      </c>
      <c r="C89" s="4">
        <f t="shared" si="25"/>
        <v>30</v>
      </c>
      <c r="D89" s="5"/>
      <c r="E89" s="5"/>
      <c r="F89" s="5"/>
      <c r="G89" s="5"/>
      <c r="H89" s="5"/>
      <c r="I89" s="5">
        <v>30</v>
      </c>
      <c r="J89" s="6" t="s">
        <v>16</v>
      </c>
      <c r="K89" s="4">
        <v>2</v>
      </c>
    </row>
    <row r="90" spans="1:11">
      <c r="A90" s="2"/>
      <c r="B90" s="16" t="s">
        <v>78</v>
      </c>
      <c r="C90" s="4">
        <f t="shared" ref="C90:I90" si="26">SUM(C66,C67,C68,C69,C70,C71,C73,)</f>
        <v>435</v>
      </c>
      <c r="D90" s="4">
        <f t="shared" si="26"/>
        <v>60</v>
      </c>
      <c r="E90" s="4">
        <f t="shared" si="26"/>
        <v>15</v>
      </c>
      <c r="F90" s="4">
        <f t="shared" si="26"/>
        <v>45</v>
      </c>
      <c r="G90" s="4">
        <f t="shared" si="26"/>
        <v>120</v>
      </c>
      <c r="H90" s="4">
        <f t="shared" si="26"/>
        <v>0</v>
      </c>
      <c r="I90" s="4">
        <f t="shared" si="26"/>
        <v>195</v>
      </c>
      <c r="J90" s="4"/>
      <c r="K90" s="4">
        <f t="shared" ref="K90" si="27">SUM(K66,K67,K68,K69,K70,K71,K73,)</f>
        <v>30</v>
      </c>
    </row>
    <row r="91" spans="1:11">
      <c r="A91" s="2"/>
      <c r="B91" s="16" t="s">
        <v>79</v>
      </c>
      <c r="C91" s="4">
        <f t="shared" ref="C91:I91" si="28">SUM(C66,C67,C68,C69,C70,C71,C81,)</f>
        <v>435</v>
      </c>
      <c r="D91" s="4">
        <f t="shared" si="28"/>
        <v>45</v>
      </c>
      <c r="E91" s="4">
        <f t="shared" si="28"/>
        <v>15</v>
      </c>
      <c r="F91" s="4">
        <f t="shared" si="28"/>
        <v>60</v>
      </c>
      <c r="G91" s="4">
        <f t="shared" si="28"/>
        <v>225</v>
      </c>
      <c r="H91" s="4">
        <f t="shared" si="28"/>
        <v>0</v>
      </c>
      <c r="I91" s="4">
        <f t="shared" si="28"/>
        <v>90</v>
      </c>
      <c r="J91" s="4"/>
      <c r="K91" s="4">
        <f t="shared" ref="K91" si="29">SUM(K66,K67,K68,K69,K70,K71,K81,)</f>
        <v>30</v>
      </c>
    </row>
    <row r="92" spans="1:11">
      <c r="A92" s="37"/>
      <c r="B92" s="48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5.75">
      <c r="A93" s="78" t="s">
        <v>80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1:11">
      <c r="A94" s="80" t="s">
        <v>3</v>
      </c>
      <c r="B94" s="80" t="s">
        <v>4</v>
      </c>
      <c r="C94" s="82" t="s">
        <v>5</v>
      </c>
      <c r="D94" s="79"/>
      <c r="E94" s="79"/>
      <c r="F94" s="79"/>
      <c r="G94" s="79"/>
      <c r="H94" s="79"/>
      <c r="I94" s="83"/>
      <c r="J94" s="84" t="s">
        <v>6</v>
      </c>
      <c r="K94" s="85" t="s">
        <v>7</v>
      </c>
    </row>
    <row r="95" spans="1:11">
      <c r="A95" s="81"/>
      <c r="B95" s="81"/>
      <c r="C95" s="1" t="s">
        <v>8</v>
      </c>
      <c r="D95" s="1" t="s">
        <v>9</v>
      </c>
      <c r="E95" s="1" t="s">
        <v>10</v>
      </c>
      <c r="F95" s="1" t="s">
        <v>11</v>
      </c>
      <c r="G95" s="1" t="s">
        <v>12</v>
      </c>
      <c r="H95" s="1" t="s">
        <v>13</v>
      </c>
      <c r="I95" s="1" t="s">
        <v>14</v>
      </c>
      <c r="J95" s="81"/>
      <c r="K95" s="86"/>
    </row>
    <row r="96" spans="1:11" ht="15.75">
      <c r="A96" s="2">
        <v>1</v>
      </c>
      <c r="B96" s="13" t="s">
        <v>15</v>
      </c>
      <c r="C96" s="4">
        <f t="shared" ref="C96:C101" si="30">SUM(D96:I96)</f>
        <v>30</v>
      </c>
      <c r="D96" s="5"/>
      <c r="E96" s="5"/>
      <c r="F96" s="5">
        <v>30</v>
      </c>
      <c r="G96" s="2"/>
      <c r="H96" s="2"/>
      <c r="I96" s="2"/>
      <c r="J96" s="6" t="s">
        <v>20</v>
      </c>
      <c r="K96" s="6">
        <v>2</v>
      </c>
    </row>
    <row r="97" spans="1:11" ht="15.75">
      <c r="A97" s="2"/>
      <c r="B97" s="17" t="s">
        <v>81</v>
      </c>
      <c r="C97" s="50">
        <f t="shared" si="30"/>
        <v>30</v>
      </c>
      <c r="D97" s="8"/>
      <c r="E97" s="18"/>
      <c r="F97" s="8">
        <v>30</v>
      </c>
      <c r="G97" s="19"/>
      <c r="H97" s="9"/>
      <c r="I97" s="9"/>
      <c r="J97" s="22" t="s">
        <v>16</v>
      </c>
      <c r="K97" s="6">
        <v>3</v>
      </c>
    </row>
    <row r="98" spans="1:11" ht="15.75">
      <c r="A98" s="2"/>
      <c r="B98" s="7" t="s">
        <v>82</v>
      </c>
      <c r="C98" s="4">
        <f t="shared" si="30"/>
        <v>45</v>
      </c>
      <c r="D98" s="8">
        <v>15</v>
      </c>
      <c r="E98" s="18"/>
      <c r="F98" s="18">
        <v>30</v>
      </c>
      <c r="G98" s="19"/>
      <c r="H98" s="9"/>
      <c r="I98" s="9"/>
      <c r="J98" s="20" t="s">
        <v>20</v>
      </c>
      <c r="K98" s="10">
        <v>4</v>
      </c>
    </row>
    <row r="99" spans="1:11" ht="15.75">
      <c r="A99" s="2"/>
      <c r="B99" s="17" t="s">
        <v>83</v>
      </c>
      <c r="C99" s="50">
        <f t="shared" si="30"/>
        <v>15</v>
      </c>
      <c r="D99" s="8"/>
      <c r="E99" s="18"/>
      <c r="F99" s="18"/>
      <c r="G99" s="19">
        <v>15</v>
      </c>
      <c r="H99" s="9"/>
      <c r="I99" s="9"/>
      <c r="J99" s="20" t="s">
        <v>16</v>
      </c>
      <c r="K99" s="10">
        <v>1</v>
      </c>
    </row>
    <row r="100" spans="1:11" ht="15.75">
      <c r="A100" s="2"/>
      <c r="B100" s="51" t="s">
        <v>68</v>
      </c>
      <c r="C100" s="4">
        <f t="shared" si="30"/>
        <v>30</v>
      </c>
      <c r="D100" s="9"/>
      <c r="E100" s="9"/>
      <c r="F100" s="9"/>
      <c r="G100" s="9">
        <v>30</v>
      </c>
      <c r="H100" s="2"/>
      <c r="I100" s="2"/>
      <c r="J100" s="10" t="s">
        <v>16</v>
      </c>
      <c r="K100" s="50">
        <v>2</v>
      </c>
    </row>
    <row r="101" spans="1:11" ht="15.75">
      <c r="A101" s="2"/>
      <c r="B101" s="17" t="s">
        <v>44</v>
      </c>
      <c r="C101" s="4">
        <f t="shared" si="30"/>
        <v>30</v>
      </c>
      <c r="D101" s="5"/>
      <c r="E101" s="52"/>
      <c r="F101" s="53"/>
      <c r="G101" s="2"/>
      <c r="H101" s="2"/>
      <c r="I101" s="2">
        <v>30</v>
      </c>
      <c r="J101" s="6" t="s">
        <v>16</v>
      </c>
      <c r="K101" s="6">
        <v>2</v>
      </c>
    </row>
    <row r="102" spans="1:11" ht="15.75">
      <c r="A102" s="2"/>
      <c r="B102" s="40"/>
      <c r="C102" s="4"/>
      <c r="D102" s="5"/>
      <c r="E102" s="5"/>
      <c r="F102" s="21"/>
      <c r="G102" s="24"/>
      <c r="H102" s="2"/>
      <c r="I102" s="2"/>
      <c r="J102" s="6"/>
      <c r="K102" s="6"/>
    </row>
    <row r="103" spans="1:11" ht="15.75">
      <c r="A103" s="2"/>
      <c r="B103" s="23" t="s">
        <v>47</v>
      </c>
      <c r="C103" s="6">
        <f t="shared" ref="C103:F103" si="31">SUM(C104:C110)</f>
        <v>240</v>
      </c>
      <c r="D103" s="5">
        <f t="shared" si="31"/>
        <v>45</v>
      </c>
      <c r="E103" s="5">
        <f t="shared" si="31"/>
        <v>0</v>
      </c>
      <c r="F103" s="21">
        <f t="shared" si="31"/>
        <v>15</v>
      </c>
      <c r="G103" s="24">
        <f>SUM(G104:G109)</f>
        <v>15</v>
      </c>
      <c r="H103" s="2">
        <f t="shared" ref="H103:I103" si="32">SUM(H104:H110)</f>
        <v>0</v>
      </c>
      <c r="I103" s="2">
        <f t="shared" si="32"/>
        <v>165</v>
      </c>
      <c r="J103" s="6"/>
      <c r="K103" s="6">
        <f t="shared" ref="K103" si="33">SUM(K104:K110)</f>
        <v>16</v>
      </c>
    </row>
    <row r="104" spans="1:11" ht="15.75">
      <c r="A104" s="2"/>
      <c r="B104" s="25" t="s">
        <v>84</v>
      </c>
      <c r="C104" s="4">
        <f t="shared" ref="C104:C109" si="34">SUM(D104:I104)</f>
        <v>30</v>
      </c>
      <c r="D104" s="14">
        <v>15</v>
      </c>
      <c r="E104" s="5"/>
      <c r="F104" s="5">
        <v>15</v>
      </c>
      <c r="G104" s="2"/>
      <c r="H104" s="2"/>
      <c r="I104" s="2"/>
      <c r="J104" s="22" t="s">
        <v>16</v>
      </c>
      <c r="K104" s="6">
        <v>2</v>
      </c>
    </row>
    <row r="105" spans="1:11" ht="15.75">
      <c r="A105" s="2"/>
      <c r="B105" s="25" t="s">
        <v>85</v>
      </c>
      <c r="C105" s="4">
        <f t="shared" si="34"/>
        <v>30</v>
      </c>
      <c r="D105" s="14">
        <v>15</v>
      </c>
      <c r="E105" s="5"/>
      <c r="F105" s="5"/>
      <c r="G105" s="2">
        <v>15</v>
      </c>
      <c r="H105" s="2"/>
      <c r="I105" s="2"/>
      <c r="J105" s="22" t="s">
        <v>16</v>
      </c>
      <c r="K105" s="6">
        <v>2</v>
      </c>
    </row>
    <row r="106" spans="1:11" ht="15.75">
      <c r="A106" s="2"/>
      <c r="B106" s="29" t="s">
        <v>51</v>
      </c>
      <c r="C106" s="4">
        <f t="shared" si="34"/>
        <v>30</v>
      </c>
      <c r="D106" s="14"/>
      <c r="E106" s="5"/>
      <c r="F106" s="5"/>
      <c r="G106" s="2"/>
      <c r="H106" s="2"/>
      <c r="I106" s="2">
        <v>30</v>
      </c>
      <c r="J106" s="22" t="s">
        <v>16</v>
      </c>
      <c r="K106" s="6">
        <v>2</v>
      </c>
    </row>
    <row r="107" spans="1:11" ht="15.75">
      <c r="A107" s="2"/>
      <c r="B107" s="54" t="s">
        <v>86</v>
      </c>
      <c r="C107" s="4">
        <f t="shared" si="34"/>
        <v>45</v>
      </c>
      <c r="D107" s="26"/>
      <c r="E107" s="31"/>
      <c r="F107" s="31"/>
      <c r="G107" s="9"/>
      <c r="H107" s="2"/>
      <c r="I107" s="9">
        <v>45</v>
      </c>
      <c r="J107" s="10" t="s">
        <v>16</v>
      </c>
      <c r="K107" s="10">
        <v>3</v>
      </c>
    </row>
    <row r="108" spans="1:11" ht="15.75">
      <c r="A108" s="2"/>
      <c r="B108" s="30" t="s">
        <v>53</v>
      </c>
      <c r="C108" s="4">
        <f t="shared" si="34"/>
        <v>45</v>
      </c>
      <c r="D108" s="8">
        <v>15</v>
      </c>
      <c r="E108" s="31"/>
      <c r="F108" s="31"/>
      <c r="G108" s="9"/>
      <c r="H108" s="2"/>
      <c r="I108" s="9">
        <v>30</v>
      </c>
      <c r="J108" s="10" t="s">
        <v>20</v>
      </c>
      <c r="K108" s="10">
        <v>3</v>
      </c>
    </row>
    <row r="109" spans="1:11" ht="15.75">
      <c r="A109" s="2"/>
      <c r="B109" s="45" t="s">
        <v>87</v>
      </c>
      <c r="C109" s="4">
        <f t="shared" si="34"/>
        <v>60</v>
      </c>
      <c r="D109" s="14"/>
      <c r="E109" s="5"/>
      <c r="F109" s="5"/>
      <c r="G109" s="2"/>
      <c r="H109" s="2"/>
      <c r="I109" s="2">
        <v>60</v>
      </c>
      <c r="J109" s="22" t="s">
        <v>16</v>
      </c>
      <c r="K109" s="6">
        <v>4</v>
      </c>
    </row>
    <row r="110" spans="1:11" ht="15.75">
      <c r="A110" s="2"/>
      <c r="B110" s="55"/>
      <c r="C110" s="4"/>
      <c r="D110" s="14"/>
      <c r="E110" s="5"/>
      <c r="F110" s="5"/>
      <c r="G110" s="2"/>
      <c r="H110" s="2"/>
      <c r="I110" s="2"/>
      <c r="J110" s="22"/>
      <c r="K110" s="6"/>
    </row>
    <row r="111" spans="1:11" ht="15.75">
      <c r="A111" s="2"/>
      <c r="B111" s="23" t="s">
        <v>54</v>
      </c>
      <c r="C111" s="4">
        <f>SUM(C112,C113,C114,C115,C116,C117,C118,)</f>
        <v>240</v>
      </c>
      <c r="D111" s="5">
        <f t="shared" ref="D111:F111" si="35">SUM(D112:D118)</f>
        <v>15</v>
      </c>
      <c r="E111" s="5">
        <f t="shared" si="35"/>
        <v>0</v>
      </c>
      <c r="F111" s="21">
        <f t="shared" si="35"/>
        <v>105</v>
      </c>
      <c r="G111" s="24">
        <f>SUM(G112:G117)</f>
        <v>60</v>
      </c>
      <c r="H111" s="2">
        <f t="shared" ref="H111:I111" si="36">SUM(H112:H118)</f>
        <v>0</v>
      </c>
      <c r="I111" s="2">
        <f t="shared" si="36"/>
        <v>60</v>
      </c>
      <c r="J111" s="6"/>
      <c r="K111" s="6">
        <f t="shared" ref="K111" si="37">SUM(K112:K118)</f>
        <v>16</v>
      </c>
    </row>
    <row r="112" spans="1:11">
      <c r="A112" s="2"/>
      <c r="B112" s="46" t="s">
        <v>55</v>
      </c>
      <c r="C112" s="4">
        <f t="shared" ref="C112:C118" si="38">SUM(D112:I112)</f>
        <v>30</v>
      </c>
      <c r="D112" s="26"/>
      <c r="E112" s="8"/>
      <c r="F112" s="8">
        <v>30</v>
      </c>
      <c r="G112" s="27"/>
      <c r="H112" s="2"/>
      <c r="I112" s="27"/>
      <c r="J112" s="10" t="s">
        <v>20</v>
      </c>
      <c r="K112" s="10">
        <v>2</v>
      </c>
    </row>
    <row r="113" spans="1:11" ht="15.75">
      <c r="A113" s="2"/>
      <c r="B113" s="17" t="s">
        <v>88</v>
      </c>
      <c r="C113" s="50">
        <f t="shared" si="38"/>
        <v>45</v>
      </c>
      <c r="D113" s="26"/>
      <c r="E113" s="8"/>
      <c r="F113" s="8">
        <v>45</v>
      </c>
      <c r="G113" s="9"/>
      <c r="H113" s="9"/>
      <c r="I113" s="9"/>
      <c r="J113" s="20" t="s">
        <v>20</v>
      </c>
      <c r="K113" s="10">
        <v>3</v>
      </c>
    </row>
    <row r="114" spans="1:11" ht="15.75">
      <c r="A114" s="2"/>
      <c r="B114" s="7" t="s">
        <v>89</v>
      </c>
      <c r="C114" s="4">
        <f t="shared" si="38"/>
        <v>30</v>
      </c>
      <c r="D114" s="14"/>
      <c r="E114" s="5"/>
      <c r="F114" s="8">
        <v>30</v>
      </c>
      <c r="G114" s="9"/>
      <c r="H114" s="9"/>
      <c r="I114" s="9"/>
      <c r="J114" s="20" t="s">
        <v>16</v>
      </c>
      <c r="K114" s="10">
        <v>2</v>
      </c>
    </row>
    <row r="115" spans="1:11" ht="15.75">
      <c r="A115" s="2"/>
      <c r="B115" s="7" t="s">
        <v>90</v>
      </c>
      <c r="C115" s="4">
        <f t="shared" si="38"/>
        <v>45</v>
      </c>
      <c r="D115" s="26">
        <v>15</v>
      </c>
      <c r="E115" s="31"/>
      <c r="F115" s="31"/>
      <c r="G115" s="9">
        <v>30</v>
      </c>
      <c r="H115" s="2"/>
      <c r="I115" s="9"/>
      <c r="J115" s="10" t="s">
        <v>20</v>
      </c>
      <c r="K115" s="10">
        <v>3</v>
      </c>
    </row>
    <row r="116" spans="1:11" ht="15.75">
      <c r="A116" s="2"/>
      <c r="B116" s="7" t="s">
        <v>77</v>
      </c>
      <c r="C116" s="4">
        <f t="shared" si="38"/>
        <v>30</v>
      </c>
      <c r="D116" s="8"/>
      <c r="E116" s="31"/>
      <c r="F116" s="31"/>
      <c r="G116" s="9">
        <v>30</v>
      </c>
      <c r="H116" s="2"/>
      <c r="I116" s="9"/>
      <c r="J116" s="10" t="s">
        <v>20</v>
      </c>
      <c r="K116" s="10">
        <v>2</v>
      </c>
    </row>
    <row r="117" spans="1:11" ht="15.75">
      <c r="A117" s="2"/>
      <c r="B117" s="17" t="s">
        <v>60</v>
      </c>
      <c r="C117" s="4">
        <f t="shared" si="38"/>
        <v>30</v>
      </c>
      <c r="D117" s="14"/>
      <c r="E117" s="5"/>
      <c r="F117" s="5"/>
      <c r="G117" s="2"/>
      <c r="H117" s="2"/>
      <c r="I117" s="2">
        <v>30</v>
      </c>
      <c r="J117" s="22" t="s">
        <v>16</v>
      </c>
      <c r="K117" s="6">
        <v>2</v>
      </c>
    </row>
    <row r="118" spans="1:11" ht="15.75">
      <c r="A118" s="2"/>
      <c r="B118" s="7" t="s">
        <v>61</v>
      </c>
      <c r="C118" s="4">
        <f t="shared" si="38"/>
        <v>30</v>
      </c>
      <c r="D118" s="9"/>
      <c r="E118" s="9"/>
      <c r="F118" s="56"/>
      <c r="G118" s="9"/>
      <c r="H118" s="2"/>
      <c r="I118" s="2">
        <v>30</v>
      </c>
      <c r="J118" s="10" t="s">
        <v>16</v>
      </c>
      <c r="K118" s="50">
        <v>2</v>
      </c>
    </row>
    <row r="119" spans="1:11">
      <c r="A119" s="2"/>
      <c r="B119" s="16" t="s">
        <v>91</v>
      </c>
      <c r="C119" s="4">
        <f t="shared" ref="C119:I119" si="39">SUM(C96,C97,C98,C99,C100,C101,C103,)</f>
        <v>420</v>
      </c>
      <c r="D119" s="4">
        <f t="shared" si="39"/>
        <v>60</v>
      </c>
      <c r="E119" s="4">
        <f t="shared" si="39"/>
        <v>0</v>
      </c>
      <c r="F119" s="4">
        <f t="shared" si="39"/>
        <v>105</v>
      </c>
      <c r="G119" s="4">
        <f t="shared" si="39"/>
        <v>60</v>
      </c>
      <c r="H119" s="4">
        <f t="shared" si="39"/>
        <v>0</v>
      </c>
      <c r="I119" s="4">
        <f t="shared" si="39"/>
        <v>195</v>
      </c>
      <c r="J119" s="4"/>
      <c r="K119" s="4">
        <f t="shared" ref="K119" si="40">SUM(K96,K97,K98,K99,K100,K101,K103,)</f>
        <v>30</v>
      </c>
    </row>
    <row r="120" spans="1:11">
      <c r="A120" s="2"/>
      <c r="B120" s="16" t="s">
        <v>92</v>
      </c>
      <c r="C120" s="4">
        <f t="shared" ref="C120:I120" si="41">SUM(C96:C101,C111)</f>
        <v>420</v>
      </c>
      <c r="D120" s="4">
        <f t="shared" si="41"/>
        <v>30</v>
      </c>
      <c r="E120" s="4">
        <f t="shared" si="41"/>
        <v>0</v>
      </c>
      <c r="F120" s="4">
        <f t="shared" si="41"/>
        <v>195</v>
      </c>
      <c r="G120" s="4">
        <f t="shared" si="41"/>
        <v>105</v>
      </c>
      <c r="H120" s="4">
        <f t="shared" si="41"/>
        <v>0</v>
      </c>
      <c r="I120" s="4">
        <f t="shared" si="41"/>
        <v>90</v>
      </c>
      <c r="J120" s="4"/>
      <c r="K120" s="4">
        <f>SUM(K96:K101,K111)</f>
        <v>30</v>
      </c>
    </row>
    <row r="121" spans="1:11">
      <c r="A121" s="37"/>
      <c r="B121" s="48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5.75">
      <c r="A122" s="78" t="s">
        <v>93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</row>
    <row r="123" spans="1:11">
      <c r="A123" s="80" t="s">
        <v>3</v>
      </c>
      <c r="B123" s="80" t="s">
        <v>4</v>
      </c>
      <c r="C123" s="82" t="s">
        <v>5</v>
      </c>
      <c r="D123" s="79"/>
      <c r="E123" s="79"/>
      <c r="F123" s="79"/>
      <c r="G123" s="79"/>
      <c r="H123" s="79"/>
      <c r="I123" s="83"/>
      <c r="J123" s="84" t="s">
        <v>6</v>
      </c>
      <c r="K123" s="85" t="s">
        <v>7</v>
      </c>
    </row>
    <row r="124" spans="1:11">
      <c r="A124" s="81"/>
      <c r="B124" s="81"/>
      <c r="C124" s="1" t="s">
        <v>8</v>
      </c>
      <c r="D124" s="1" t="s">
        <v>9</v>
      </c>
      <c r="E124" s="1" t="s">
        <v>10</v>
      </c>
      <c r="F124" s="1" t="s">
        <v>11</v>
      </c>
      <c r="G124" s="1" t="s">
        <v>12</v>
      </c>
      <c r="H124" s="1" t="s">
        <v>13</v>
      </c>
      <c r="I124" s="1" t="s">
        <v>14</v>
      </c>
      <c r="J124" s="81"/>
      <c r="K124" s="86"/>
    </row>
    <row r="125" spans="1:11" ht="15.75">
      <c r="A125" s="2">
        <v>1</v>
      </c>
      <c r="B125" s="57" t="s">
        <v>94</v>
      </c>
      <c r="C125" s="4">
        <f t="shared" ref="C125:C126" si="42">SUM(D125:I125)</f>
        <v>720</v>
      </c>
      <c r="D125" s="5"/>
      <c r="E125" s="5"/>
      <c r="F125" s="5"/>
      <c r="G125" s="2"/>
      <c r="H125" s="2">
        <v>720</v>
      </c>
      <c r="I125" s="2"/>
      <c r="J125" s="6" t="s">
        <v>16</v>
      </c>
      <c r="K125" s="6">
        <v>24</v>
      </c>
    </row>
    <row r="126" spans="1:11" ht="15.75">
      <c r="A126" s="2">
        <v>2</v>
      </c>
      <c r="B126" s="58" t="s">
        <v>95</v>
      </c>
      <c r="C126" s="4">
        <f t="shared" si="42"/>
        <v>15</v>
      </c>
      <c r="D126" s="5"/>
      <c r="E126" s="2"/>
      <c r="F126" s="53"/>
      <c r="G126" s="2">
        <v>15</v>
      </c>
      <c r="H126" s="2"/>
      <c r="I126" s="2"/>
      <c r="J126" s="6" t="s">
        <v>16</v>
      </c>
      <c r="K126" s="6">
        <v>6</v>
      </c>
    </row>
    <row r="127" spans="1:11">
      <c r="A127" s="2"/>
      <c r="B127" s="16" t="s">
        <v>96</v>
      </c>
      <c r="C127" s="4">
        <f t="shared" ref="C127:I127" si="43">SUM(C125:C126)</f>
        <v>735</v>
      </c>
      <c r="D127" s="4">
        <f t="shared" si="43"/>
        <v>0</v>
      </c>
      <c r="E127" s="4">
        <f t="shared" si="43"/>
        <v>0</v>
      </c>
      <c r="F127" s="4">
        <f t="shared" si="43"/>
        <v>0</v>
      </c>
      <c r="G127" s="4">
        <f t="shared" si="43"/>
        <v>15</v>
      </c>
      <c r="H127" s="4">
        <f t="shared" si="43"/>
        <v>720</v>
      </c>
      <c r="I127" s="4">
        <f t="shared" si="43"/>
        <v>0</v>
      </c>
      <c r="J127" s="4"/>
      <c r="K127" s="4">
        <f t="shared" ref="K127" si="44">SUM(K125:K126)</f>
        <v>30</v>
      </c>
    </row>
    <row r="128" spans="1:11">
      <c r="A128" s="37"/>
      <c r="B128" s="48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>
      <c r="A129" s="37"/>
      <c r="B129" s="48"/>
      <c r="C129" s="49"/>
      <c r="D129" s="49"/>
      <c r="E129" s="49"/>
      <c r="F129" s="49"/>
      <c r="G129" s="49"/>
      <c r="H129" s="49"/>
      <c r="I129" s="49"/>
      <c r="J129" s="49"/>
      <c r="K129" s="49" t="s">
        <v>97</v>
      </c>
    </row>
    <row r="130" spans="1:11" ht="15.75" thickBot="1">
      <c r="A130" s="37"/>
      <c r="B130" s="59"/>
      <c r="C130" s="74" t="s">
        <v>98</v>
      </c>
      <c r="D130" s="75"/>
      <c r="E130" s="75"/>
      <c r="F130" s="75"/>
      <c r="G130" s="75"/>
      <c r="H130" s="75"/>
      <c r="I130" s="75"/>
      <c r="J130" s="75"/>
      <c r="K130" s="75"/>
    </row>
    <row r="131" spans="1:11" ht="15.75" thickBot="1">
      <c r="A131" s="37"/>
      <c r="B131" s="60" t="s">
        <v>99</v>
      </c>
      <c r="C131" s="61" t="s">
        <v>100</v>
      </c>
      <c r="D131" s="62" t="s">
        <v>9</v>
      </c>
      <c r="E131" s="62" t="s">
        <v>10</v>
      </c>
      <c r="F131" s="62" t="s">
        <v>11</v>
      </c>
      <c r="G131" s="62" t="s">
        <v>12</v>
      </c>
      <c r="H131" s="62" t="s">
        <v>13</v>
      </c>
      <c r="I131" s="62" t="s">
        <v>14</v>
      </c>
      <c r="J131" s="62" t="s">
        <v>8</v>
      </c>
      <c r="K131" s="62" t="s">
        <v>101</v>
      </c>
    </row>
    <row r="132" spans="1:11" ht="15.75" thickBot="1">
      <c r="A132" s="37"/>
      <c r="B132" s="63" t="s">
        <v>102</v>
      </c>
      <c r="C132" s="64" t="s">
        <v>103</v>
      </c>
      <c r="D132" s="65">
        <f t="shared" ref="D132:I132" si="45">SUM(D18)</f>
        <v>125</v>
      </c>
      <c r="E132" s="65">
        <f t="shared" si="45"/>
        <v>45</v>
      </c>
      <c r="F132" s="65">
        <f t="shared" si="45"/>
        <v>90</v>
      </c>
      <c r="G132" s="65">
        <f t="shared" si="45"/>
        <v>70</v>
      </c>
      <c r="H132" s="65">
        <f t="shared" si="45"/>
        <v>0</v>
      </c>
      <c r="I132" s="65">
        <f t="shared" si="45"/>
        <v>60</v>
      </c>
      <c r="J132" s="66">
        <f t="shared" ref="J132:J137" si="46">SUM(D132:I132)</f>
        <v>390</v>
      </c>
      <c r="K132" s="65">
        <f>SUM(K18)</f>
        <v>30</v>
      </c>
    </row>
    <row r="133" spans="1:11" ht="15.75" thickBot="1">
      <c r="A133" s="37"/>
      <c r="B133" s="63" t="s">
        <v>104</v>
      </c>
      <c r="C133" s="64" t="s">
        <v>105</v>
      </c>
      <c r="D133" s="65">
        <f t="shared" ref="D133:I133" si="47">SUM(D33)</f>
        <v>75</v>
      </c>
      <c r="E133" s="65">
        <f t="shared" si="47"/>
        <v>0</v>
      </c>
      <c r="F133" s="65">
        <f t="shared" si="47"/>
        <v>90</v>
      </c>
      <c r="G133" s="65">
        <f t="shared" si="47"/>
        <v>90</v>
      </c>
      <c r="H133" s="65">
        <f t="shared" si="47"/>
        <v>120</v>
      </c>
      <c r="I133" s="65">
        <f t="shared" si="47"/>
        <v>120</v>
      </c>
      <c r="J133" s="66">
        <f t="shared" si="46"/>
        <v>495</v>
      </c>
      <c r="K133" s="65">
        <f>SUM(K33)</f>
        <v>30</v>
      </c>
    </row>
    <row r="134" spans="1:11" ht="15.75" thickBot="1">
      <c r="A134" s="37"/>
      <c r="B134" s="67" t="s">
        <v>106</v>
      </c>
      <c r="C134" s="64" t="s">
        <v>107</v>
      </c>
      <c r="D134" s="68">
        <f t="shared" ref="D134:I134" si="48">SUM(D61)</f>
        <v>60</v>
      </c>
      <c r="E134" s="68">
        <f t="shared" si="48"/>
        <v>0</v>
      </c>
      <c r="F134" s="68">
        <f t="shared" si="48"/>
        <v>30</v>
      </c>
      <c r="G134" s="68">
        <f t="shared" si="48"/>
        <v>105</v>
      </c>
      <c r="H134" s="68">
        <f t="shared" si="48"/>
        <v>120</v>
      </c>
      <c r="I134" s="68">
        <f t="shared" si="48"/>
        <v>225</v>
      </c>
      <c r="J134" s="66">
        <f t="shared" si="46"/>
        <v>540</v>
      </c>
      <c r="K134" s="68">
        <f>+SUM(K61)</f>
        <v>30</v>
      </c>
    </row>
    <row r="135" spans="1:11" ht="15.75" thickBot="1">
      <c r="A135" s="37"/>
      <c r="B135" s="63" t="s">
        <v>108</v>
      </c>
      <c r="C135" s="64" t="s">
        <v>109</v>
      </c>
      <c r="D135" s="68">
        <f t="shared" ref="D135:I135" si="49">SUM(D91)</f>
        <v>45</v>
      </c>
      <c r="E135" s="68">
        <f t="shared" si="49"/>
        <v>15</v>
      </c>
      <c r="F135" s="68">
        <f t="shared" si="49"/>
        <v>60</v>
      </c>
      <c r="G135" s="68">
        <f t="shared" si="49"/>
        <v>225</v>
      </c>
      <c r="H135" s="68">
        <f t="shared" si="49"/>
        <v>0</v>
      </c>
      <c r="I135" s="68">
        <f t="shared" si="49"/>
        <v>90</v>
      </c>
      <c r="J135" s="66">
        <f t="shared" si="46"/>
        <v>435</v>
      </c>
      <c r="K135" s="68">
        <f>SUM(K91)</f>
        <v>30</v>
      </c>
    </row>
    <row r="136" spans="1:11" ht="15.75" thickBot="1">
      <c r="A136" s="37"/>
      <c r="B136" s="63" t="s">
        <v>110</v>
      </c>
      <c r="C136" s="64" t="s">
        <v>111</v>
      </c>
      <c r="D136" s="65">
        <f t="shared" ref="D136:I136" si="50">SUM(D120)</f>
        <v>30</v>
      </c>
      <c r="E136" s="65">
        <f t="shared" si="50"/>
        <v>0</v>
      </c>
      <c r="F136" s="65">
        <f t="shared" si="50"/>
        <v>195</v>
      </c>
      <c r="G136" s="65">
        <f t="shared" si="50"/>
        <v>105</v>
      </c>
      <c r="H136" s="65">
        <f t="shared" si="50"/>
        <v>0</v>
      </c>
      <c r="I136" s="65">
        <f t="shared" si="50"/>
        <v>90</v>
      </c>
      <c r="J136" s="66">
        <f t="shared" si="46"/>
        <v>420</v>
      </c>
      <c r="K136" s="65">
        <f>SUM(K120)</f>
        <v>30</v>
      </c>
    </row>
    <row r="137" spans="1:11" ht="15.75" thickBot="1">
      <c r="A137" s="37"/>
      <c r="B137" s="63" t="s">
        <v>112</v>
      </c>
      <c r="C137" s="64" t="s">
        <v>113</v>
      </c>
      <c r="D137" s="65">
        <f t="shared" ref="D137:I137" si="51">SUM(D127)</f>
        <v>0</v>
      </c>
      <c r="E137" s="65">
        <f t="shared" si="51"/>
        <v>0</v>
      </c>
      <c r="F137" s="65">
        <f t="shared" si="51"/>
        <v>0</v>
      </c>
      <c r="G137" s="65">
        <f t="shared" si="51"/>
        <v>15</v>
      </c>
      <c r="H137" s="65">
        <f t="shared" si="51"/>
        <v>720</v>
      </c>
      <c r="I137" s="65">
        <f t="shared" si="51"/>
        <v>0</v>
      </c>
      <c r="J137" s="66">
        <f t="shared" si="46"/>
        <v>735</v>
      </c>
      <c r="K137" s="65">
        <f>SUM(K127)</f>
        <v>30</v>
      </c>
    </row>
    <row r="138" spans="1:11" ht="15.75" thickBot="1">
      <c r="A138" s="37"/>
      <c r="B138" s="63" t="s">
        <v>114</v>
      </c>
      <c r="C138" s="69" t="s">
        <v>8</v>
      </c>
      <c r="D138" s="70">
        <f t="shared" ref="D138:J138" si="52">SUM(D132:D137)</f>
        <v>335</v>
      </c>
      <c r="E138" s="70">
        <f t="shared" si="52"/>
        <v>60</v>
      </c>
      <c r="F138" s="70">
        <f t="shared" si="52"/>
        <v>465</v>
      </c>
      <c r="G138" s="70">
        <f t="shared" si="52"/>
        <v>610</v>
      </c>
      <c r="H138" s="70">
        <f t="shared" si="52"/>
        <v>960</v>
      </c>
      <c r="I138" s="70">
        <f t="shared" si="52"/>
        <v>585</v>
      </c>
      <c r="J138" s="70">
        <f t="shared" si="52"/>
        <v>3015</v>
      </c>
      <c r="K138" s="70">
        <f>SUM(K132+K133+K134+K135+K136+K137)</f>
        <v>180</v>
      </c>
    </row>
    <row r="139" spans="1:11" ht="15.75" thickBot="1">
      <c r="A139" s="37"/>
      <c r="B139" s="59" t="s">
        <v>115</v>
      </c>
      <c r="C139" s="76" t="s">
        <v>116</v>
      </c>
      <c r="D139" s="77"/>
      <c r="E139" s="77"/>
      <c r="F139" s="77"/>
      <c r="G139" s="77"/>
      <c r="H139" s="77"/>
      <c r="I139" s="77"/>
      <c r="J139" s="61">
        <v>960</v>
      </c>
      <c r="K139" s="71">
        <v>32</v>
      </c>
    </row>
    <row r="140" spans="1:11">
      <c r="A140" s="37"/>
      <c r="B140" s="72" t="s">
        <v>117</v>
      </c>
      <c r="C140" s="72"/>
      <c r="D140" s="72"/>
      <c r="E140" s="72"/>
      <c r="F140" s="72"/>
      <c r="G140" s="72"/>
      <c r="H140" s="72"/>
      <c r="I140" s="72"/>
      <c r="J140" s="37"/>
      <c r="K140" s="37"/>
    </row>
    <row r="141" spans="1:11">
      <c r="A141" s="37"/>
      <c r="B141" s="72"/>
      <c r="C141" s="72"/>
      <c r="D141" s="72"/>
      <c r="E141" s="72"/>
      <c r="F141" s="72"/>
      <c r="G141" s="72"/>
      <c r="H141" s="72"/>
      <c r="I141" s="72"/>
      <c r="J141" s="37"/>
      <c r="K141" s="37"/>
    </row>
    <row r="142" spans="1:11">
      <c r="A142" s="37"/>
      <c r="B142" s="63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>
      <c r="A143" s="37"/>
      <c r="B143" s="59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>
      <c r="A144" s="37"/>
      <c r="B144" s="59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>
      <c r="A145" s="37"/>
      <c r="B145" s="63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>
      <c r="A146" s="37"/>
      <c r="B146" s="63"/>
      <c r="C146" s="73"/>
      <c r="D146" s="73"/>
      <c r="E146" s="73"/>
      <c r="F146" s="73"/>
      <c r="G146" s="73"/>
      <c r="H146" s="73"/>
      <c r="I146" s="73"/>
      <c r="J146" s="73"/>
      <c r="K146" s="37"/>
    </row>
    <row r="147" spans="1:11">
      <c r="A147" s="37"/>
      <c r="B147" s="59"/>
      <c r="C147" s="73"/>
      <c r="D147" s="73"/>
      <c r="E147" s="73"/>
      <c r="F147" s="73"/>
      <c r="G147" s="73"/>
      <c r="H147" s="73"/>
      <c r="I147" s="73"/>
      <c r="J147" s="73"/>
      <c r="K147" s="37"/>
    </row>
    <row r="148" spans="1:11">
      <c r="A148" s="37"/>
      <c r="B148" s="72"/>
      <c r="C148" s="73"/>
      <c r="D148" s="73"/>
      <c r="E148" s="73"/>
      <c r="F148" s="73"/>
      <c r="G148" s="73"/>
      <c r="H148" s="73"/>
      <c r="I148" s="73"/>
      <c r="J148" s="73"/>
      <c r="K148" s="37"/>
    </row>
    <row r="149" spans="1:11">
      <c r="A149" s="37"/>
      <c r="B149" s="63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>
      <c r="A150" s="37"/>
      <c r="B150" s="63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>
      <c r="A151" s="37"/>
      <c r="B151" s="63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>
      <c r="A152" s="37"/>
      <c r="B152" s="63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>
      <c r="A153" s="37"/>
      <c r="B153" s="63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>
      <c r="A154" s="37"/>
      <c r="B154" s="63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>
      <c r="A155" s="37"/>
      <c r="B155" s="63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>
      <c r="A156" s="37"/>
      <c r="B156" s="63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>
      <c r="A157" s="37"/>
      <c r="B157" s="63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>
      <c r="A158" s="37"/>
      <c r="B158" s="63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>
      <c r="A159" s="37"/>
      <c r="B159" s="63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>
      <c r="A160" s="37"/>
      <c r="B160" s="63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>
      <c r="A161" s="37"/>
      <c r="B161" s="63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>
      <c r="A162" s="37"/>
      <c r="B162" s="63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>
      <c r="A163" s="37"/>
      <c r="B163" s="63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>
      <c r="A164" s="37"/>
      <c r="B164" s="63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>
      <c r="A165" s="37"/>
      <c r="B165" s="63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>
      <c r="A166" s="37"/>
      <c r="B166" s="63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>
      <c r="A167" s="37"/>
      <c r="B167" s="63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>
      <c r="A168" s="37"/>
      <c r="B168" s="63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>
      <c r="A169" s="37"/>
      <c r="B169" s="63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>
      <c r="A170" s="37"/>
      <c r="B170" s="63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>
      <c r="A171" s="37"/>
      <c r="B171" s="63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>
      <c r="A172" s="37"/>
      <c r="B172" s="63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>
      <c r="A173" s="37"/>
      <c r="B173" s="63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>
      <c r="A174" s="37"/>
      <c r="B174" s="63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>
      <c r="A175" s="37"/>
      <c r="B175" s="63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>
      <c r="A176" s="37"/>
      <c r="B176" s="63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>
      <c r="A177" s="37"/>
      <c r="B177" s="63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>
      <c r="A178" s="37"/>
      <c r="B178" s="63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>
      <c r="A179" s="37"/>
      <c r="B179" s="63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>
      <c r="A180" s="37"/>
      <c r="B180" s="63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>
      <c r="A181" s="37"/>
      <c r="B181" s="63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>
      <c r="A182" s="37"/>
      <c r="B182" s="63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>
      <c r="A183" s="37"/>
      <c r="B183" s="63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>
      <c r="A184" s="37"/>
      <c r="B184" s="63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>
      <c r="A185" s="37"/>
      <c r="B185" s="63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>
      <c r="A186" s="37"/>
      <c r="B186" s="63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>
      <c r="A187" s="37"/>
      <c r="B187" s="63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>
      <c r="A188" s="37"/>
      <c r="B188" s="63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>
      <c r="A189" s="37"/>
      <c r="B189" s="63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>
      <c r="A190" s="37"/>
      <c r="B190" s="63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>
      <c r="A191" s="37"/>
      <c r="B191" s="63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>
      <c r="A192" s="37"/>
      <c r="B192" s="63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>
      <c r="A193" s="37"/>
      <c r="B193" s="63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>
      <c r="A194" s="37"/>
      <c r="B194" s="63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>
      <c r="A195" s="37"/>
      <c r="B195" s="63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>
      <c r="A196" s="37"/>
      <c r="B196" s="63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>
      <c r="A197" s="37"/>
      <c r="B197" s="63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>
      <c r="A198" s="37"/>
      <c r="B198" s="63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>
      <c r="A199" s="37"/>
      <c r="B199" s="63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>
      <c r="A200" s="37"/>
      <c r="B200" s="63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>
      <c r="A201" s="37"/>
      <c r="B201" s="63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>
      <c r="A202" s="37"/>
      <c r="B202" s="63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>
      <c r="A203" s="37"/>
      <c r="B203" s="63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>
      <c r="A204" s="37"/>
      <c r="B204" s="63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>
      <c r="A205" s="37"/>
      <c r="B205" s="63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>
      <c r="A206" s="37"/>
      <c r="B206" s="63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>
      <c r="A207" s="37"/>
      <c r="B207" s="63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>
      <c r="A208" s="37"/>
      <c r="B208" s="63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>
      <c r="A209" s="37"/>
      <c r="B209" s="63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>
      <c r="A210" s="37"/>
      <c r="B210" s="63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>
      <c r="A211" s="37"/>
      <c r="B211" s="63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>
      <c r="A212" s="37"/>
      <c r="B212" s="63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>
      <c r="A213" s="37"/>
      <c r="B213" s="63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>
      <c r="A214" s="37"/>
      <c r="B214" s="63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>
      <c r="A215" s="37"/>
      <c r="B215" s="63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>
      <c r="A216" s="37"/>
      <c r="B216" s="63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>
      <c r="A217" s="37"/>
      <c r="B217" s="63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>
      <c r="A218" s="37"/>
      <c r="B218" s="63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>
      <c r="A219" s="37"/>
      <c r="B219" s="63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>
      <c r="A220" s="37"/>
      <c r="B220" s="63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>
      <c r="A221" s="37"/>
      <c r="B221" s="63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>
      <c r="A222" s="37"/>
      <c r="B222" s="63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>
      <c r="A223" s="37"/>
      <c r="B223" s="63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>
      <c r="A224" s="37"/>
      <c r="B224" s="63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>
      <c r="A225" s="37"/>
      <c r="B225" s="63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>
      <c r="A226" s="37"/>
      <c r="B226" s="63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>
      <c r="A227" s="37"/>
      <c r="B227" s="63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>
      <c r="A228" s="37"/>
      <c r="B228" s="63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>
      <c r="A229" s="37"/>
      <c r="B229" s="63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>
      <c r="A230" s="37"/>
      <c r="B230" s="63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>
      <c r="A231" s="37"/>
      <c r="B231" s="63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>
      <c r="A232" s="37"/>
      <c r="B232" s="63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>
      <c r="A233" s="37"/>
      <c r="B233" s="63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>
      <c r="A234" s="37"/>
      <c r="B234" s="63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>
      <c r="A235" s="37"/>
      <c r="B235" s="63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>
      <c r="A236" s="37"/>
      <c r="B236" s="63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>
      <c r="A237" s="37"/>
      <c r="B237" s="63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>
      <c r="A238" s="37"/>
      <c r="B238" s="63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>
      <c r="A239" s="37"/>
      <c r="B239" s="63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>
      <c r="A240" s="37"/>
      <c r="B240" s="63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>
      <c r="A241" s="37"/>
      <c r="B241" s="63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>
      <c r="A242" s="37"/>
      <c r="B242" s="63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>
      <c r="A243" s="37"/>
      <c r="B243" s="63"/>
      <c r="C243" s="37"/>
      <c r="D243" s="37"/>
      <c r="E243" s="37"/>
      <c r="F243" s="37"/>
      <c r="G243" s="37"/>
      <c r="H243" s="37"/>
      <c r="I243" s="37"/>
      <c r="J243" s="37"/>
      <c r="K243" s="37"/>
    </row>
  </sheetData>
  <mergeCells count="40">
    <mergeCell ref="A1:K1"/>
    <mergeCell ref="A2:K2"/>
    <mergeCell ref="A3:K3"/>
    <mergeCell ref="A4:A5"/>
    <mergeCell ref="B4:B5"/>
    <mergeCell ref="C4:I4"/>
    <mergeCell ref="J4:J5"/>
    <mergeCell ref="K4:K5"/>
    <mergeCell ref="A19:K19"/>
    <mergeCell ref="A20:A21"/>
    <mergeCell ref="B20:B21"/>
    <mergeCell ref="C20:I20"/>
    <mergeCell ref="J20:J21"/>
    <mergeCell ref="K20:K21"/>
    <mergeCell ref="A34:K34"/>
    <mergeCell ref="A35:A36"/>
    <mergeCell ref="B35:B36"/>
    <mergeCell ref="C35:I35"/>
    <mergeCell ref="J35:J36"/>
    <mergeCell ref="K35:K36"/>
    <mergeCell ref="A63:K63"/>
    <mergeCell ref="A64:A65"/>
    <mergeCell ref="B64:B65"/>
    <mergeCell ref="C64:I64"/>
    <mergeCell ref="J64:J65"/>
    <mergeCell ref="K64:K65"/>
    <mergeCell ref="A93:K93"/>
    <mergeCell ref="A94:A95"/>
    <mergeCell ref="B94:B95"/>
    <mergeCell ref="C94:I94"/>
    <mergeCell ref="J94:J95"/>
    <mergeCell ref="K94:K95"/>
    <mergeCell ref="C130:K130"/>
    <mergeCell ref="C139:I139"/>
    <mergeCell ref="A122:K122"/>
    <mergeCell ref="A123:A124"/>
    <mergeCell ref="B123:B124"/>
    <mergeCell ref="C123:I123"/>
    <mergeCell ref="J123:J124"/>
    <mergeCell ref="K123:K124"/>
  </mergeCells>
  <pageMargins left="0.7" right="0.7" top="0.75" bottom="0.75" header="0.3" footer="0.3"/>
  <pageSetup paperSize="9" scale="78" orientation="landscape" r:id="rId1"/>
  <rowBreaks count="5" manualBreakCount="5">
    <brk id="18" max="16383" man="1"/>
    <brk id="33" max="16383" man="1"/>
    <brk id="62" max="16383" man="1"/>
    <brk id="92" max="10" man="1"/>
    <brk id="1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ppuz</dc:creator>
  <cp:lastModifiedBy>HP</cp:lastModifiedBy>
  <cp:lastPrinted>2023-07-07T09:33:53Z</cp:lastPrinted>
  <dcterms:created xsi:type="dcterms:W3CDTF">2023-03-16T08:39:30Z</dcterms:created>
  <dcterms:modified xsi:type="dcterms:W3CDTF">2023-07-07T09:35:12Z</dcterms:modified>
</cp:coreProperties>
</file>