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podział na semestry" sheetId="1" r:id="rId1"/>
  </sheets>
  <definedNames/>
  <calcPr fullCalcOnLoad="1"/>
</workbook>
</file>

<file path=xl/sharedStrings.xml><?xml version="1.0" encoding="utf-8"?>
<sst xmlns="http://schemas.openxmlformats.org/spreadsheetml/2006/main" count="439" uniqueCount="183">
  <si>
    <t>ECTS</t>
  </si>
  <si>
    <t>Σ</t>
  </si>
  <si>
    <t>W</t>
  </si>
  <si>
    <t>SEMESTR I</t>
  </si>
  <si>
    <t>SUMA SEMESTR I</t>
  </si>
  <si>
    <t>SEMESTR II</t>
  </si>
  <si>
    <t>SUMA SEMESTR II</t>
  </si>
  <si>
    <t>SEMESTR III</t>
  </si>
  <si>
    <t>SUMA SEMESTR III</t>
  </si>
  <si>
    <t>SEMESTR IV</t>
  </si>
  <si>
    <t>SUMA SEMESTR IV</t>
  </si>
  <si>
    <t>SEMESTR V</t>
  </si>
  <si>
    <t>SUMA SEMESTR V</t>
  </si>
  <si>
    <t>SEMESTR VI</t>
  </si>
  <si>
    <t>SUMA SEMESTR VI</t>
  </si>
  <si>
    <t>Objaśnienia:</t>
  </si>
  <si>
    <t>Sem.</t>
  </si>
  <si>
    <t>I</t>
  </si>
  <si>
    <t>II</t>
  </si>
  <si>
    <t>III</t>
  </si>
  <si>
    <t>IV</t>
  </si>
  <si>
    <t>V</t>
  </si>
  <si>
    <t>VI</t>
  </si>
  <si>
    <t>E - egzamin</t>
  </si>
  <si>
    <t>w tym praktyki zawodowe</t>
  </si>
  <si>
    <t>CA</t>
  </si>
  <si>
    <t>Z - zaliczenie</t>
  </si>
  <si>
    <t>CW</t>
  </si>
  <si>
    <t>Lp.</t>
  </si>
  <si>
    <t>Nazwa przedmiotu / modułu zajęć</t>
  </si>
  <si>
    <t>CL</t>
  </si>
  <si>
    <t>CK</t>
  </si>
  <si>
    <t>Forma zaliczenia</t>
  </si>
  <si>
    <t>Punkty
ECTS</t>
  </si>
  <si>
    <t>Liczba godzin dydaktycznych</t>
  </si>
  <si>
    <t>Łączna liczba godzin zajęć</t>
  </si>
  <si>
    <t>W - wykłady</t>
  </si>
  <si>
    <t>CA - ćwiczenia audytoryjne</t>
  </si>
  <si>
    <t>CK - ćwiczenia kliniczne</t>
  </si>
  <si>
    <t>PZ - praktyki zawodowe</t>
  </si>
  <si>
    <t>CP</t>
  </si>
  <si>
    <t>CL - ćwiczenia laboratoryjne, w tym ćwiczenia realizowane w specjalist. pracowniach</t>
  </si>
  <si>
    <t>Pierwsza pomoc przedmedyczna</t>
  </si>
  <si>
    <t>E</t>
  </si>
  <si>
    <t>Zo</t>
  </si>
  <si>
    <t>PZ</t>
  </si>
  <si>
    <t>CW - ćwiczenia w grupach warsztatowych, w tym zajęcia z WF i lektorat</t>
  </si>
  <si>
    <t>Z</t>
  </si>
  <si>
    <t>Biologia medyczna</t>
  </si>
  <si>
    <t>Genetyka</t>
  </si>
  <si>
    <t>Fizjologia ogólna</t>
  </si>
  <si>
    <t>Biofizyka</t>
  </si>
  <si>
    <t>Kształcenie ruchowe i metodyka nauczania ruchu cz. I</t>
  </si>
  <si>
    <t>Fizjoterapia ogólna cz. I</t>
  </si>
  <si>
    <t>Biochemia</t>
  </si>
  <si>
    <t>Zdrowie publiczne</t>
  </si>
  <si>
    <t>Filozofia</t>
  </si>
  <si>
    <t>Fizjoprofilaktyka i promocja zdrowia</t>
  </si>
  <si>
    <t>Demografia i epidemiologia</t>
  </si>
  <si>
    <t>PW: Opieka nad pacjentem hospitalizowanym /  Pielęgnowanie niepełnosprawnych</t>
  </si>
  <si>
    <t>PW: Język migowy / Metody komunikacji alternatywnej i wspomagającej</t>
  </si>
  <si>
    <t xml:space="preserve">PW: Język obcy: j. angielski / j. niemiecki </t>
  </si>
  <si>
    <t>Wychowanie fizyczne</t>
  </si>
  <si>
    <t>Anatomia funkcjonalna</t>
  </si>
  <si>
    <t>Fizjologia wysiłku fizycznego</t>
  </si>
  <si>
    <t>Fizjoterapia ogólna cz. II</t>
  </si>
  <si>
    <t>Kinezyterapia cz. I</t>
  </si>
  <si>
    <t>Fizykoterapia cz. I</t>
  </si>
  <si>
    <t xml:space="preserve">Biomechanika stosowana i ergonomia </t>
  </si>
  <si>
    <t>Kształcenie ruchowe i metodyka nauczania ruchu cz. II</t>
  </si>
  <si>
    <t>Masaż cz. I</t>
  </si>
  <si>
    <t>Dydaktyka fizjoterapii</t>
  </si>
  <si>
    <t>Anatomia rentgenowska i palpacyjna</t>
  </si>
  <si>
    <t>Bioetyka</t>
  </si>
  <si>
    <t>Fizjologia bólu</t>
  </si>
  <si>
    <t>Terapia manualna</t>
  </si>
  <si>
    <t>Kinezyterapia cz. II</t>
  </si>
  <si>
    <t>Fizykoterapia cz. II</t>
  </si>
  <si>
    <t>Masaż cz. II</t>
  </si>
  <si>
    <t>Biomechanika kliniczna</t>
  </si>
  <si>
    <t>Farmakologia w fizjoterapii</t>
  </si>
  <si>
    <t>Kinezyterapia cz. III</t>
  </si>
  <si>
    <t>Fizykoterapia cz. III</t>
  </si>
  <si>
    <t>Diagnostyka fizjologiczna</t>
  </si>
  <si>
    <t xml:space="preserve">Balneoklimatologia </t>
  </si>
  <si>
    <t>PW: Odnowa biologiczna w sporcie cz. II / Techniki mobilizacji cz. II</t>
  </si>
  <si>
    <t>PW: Wady postawy ciała cz. II / Korekcja wad postawy ciała cz. II</t>
  </si>
  <si>
    <t>SEMESTR VII</t>
  </si>
  <si>
    <t>SUMA SEMESTR VII</t>
  </si>
  <si>
    <t>SEMESTR VIII</t>
  </si>
  <si>
    <t>SUMA SEMESTR VIII</t>
  </si>
  <si>
    <t>SEMESTR IX</t>
  </si>
  <si>
    <t>SUMA SEMESTR IX</t>
  </si>
  <si>
    <t>SEMESTR X</t>
  </si>
  <si>
    <t>SUMA SEMESTR X</t>
  </si>
  <si>
    <t>SUMA SEMESTRY I - X</t>
  </si>
  <si>
    <t>VII</t>
  </si>
  <si>
    <t>VIII</t>
  </si>
  <si>
    <t>IX</t>
  </si>
  <si>
    <t>X</t>
  </si>
  <si>
    <t>Metody specjalne fizjoterapii cz. I</t>
  </si>
  <si>
    <t>Metodologia badań naukowych</t>
  </si>
  <si>
    <t>Metody specjalne fizjoterapii cz. III</t>
  </si>
  <si>
    <t>Seminarium magisterskie i praca dyplomowa do wyboru: 1. Fizjoterapia kliniczna w dysfunkcjach układu ruchu / 2. Fizjoterapia w chorobach wewnętrznych / 3. Fizjoterapia w wieku rozwojowym</t>
  </si>
  <si>
    <t>Praktyka asystencka - wakacyjna</t>
  </si>
  <si>
    <t>Historia fizjoterapii</t>
  </si>
  <si>
    <t>Technologie informacyjne</t>
  </si>
  <si>
    <t>Ekonomia i system ochrony zdrowia</t>
  </si>
  <si>
    <t xml:space="preserve">Anatomia prawidłowa  </t>
  </si>
  <si>
    <t xml:space="preserve">Praktyka wakacyjna z kinezyterapii </t>
  </si>
  <si>
    <t>Praktyka śródroczna z fizjoterapii klinicznej, fizykoterapii i masażu</t>
  </si>
  <si>
    <t>Wakacyjna praktyka profilowana- wybieralna-  do wyboru: 1. Fizjoterapia w dysfunkcjach narządu ruchu / 2. Fizjoterapia w chorobach wewnętrznych / 3. Fizjoterapia w wieku rozwojowym</t>
  </si>
  <si>
    <t>Praktyka śródroczna  z fizjoterapii klinicznej, fizykoterapii i masażu</t>
  </si>
  <si>
    <t>Praktyka z fizjoterapii klinicznej, fizykoterapii i masażu - praktyka semestralna</t>
  </si>
  <si>
    <t xml:space="preserve">Egzamin dyplomowy </t>
  </si>
  <si>
    <t>Seminarium magisterskie do wyboru: 1. Fizjoterapia kliniczna w dysfunkcjach układu ruchu / 2. Fizjoterapia w chorobach wewnętrznych / 3. Fizjoterapia w wieku rozwojowym</t>
  </si>
  <si>
    <t>SM</t>
  </si>
  <si>
    <t>SM - seminarium magisterskie</t>
  </si>
  <si>
    <t>Seminarium magisterskie do wyboru: 1. Fizjoterapia w dysfunkcjach narządu ruchu / 2. Fizjoterapia w chorobach wewnętrznych / 3. Fizjoterapia w wieku rozwojowym</t>
  </si>
  <si>
    <t>Fizjoterapia kliniczna w dysfunkcjach układu ruchu w ortopedii</t>
  </si>
  <si>
    <t>Fizjoterapia kliniczna w dysfunkcjach układu ruchu w reumatologii</t>
  </si>
  <si>
    <t>Fizjoterapia kliniczna w dysfunkcjach układu ruchu w neurologii i neurochirurgii</t>
  </si>
  <si>
    <t>Fizjoterapia kliniczna w dysfunkcjach układu ruchu w medycynie sportowej</t>
  </si>
  <si>
    <t>Fizjoterapia w chorobach wewnętrznych w kardiologii i kardiochirurgii</t>
  </si>
  <si>
    <t>Fizjoterapia w chorobach wewnętrznych w chirurgii</t>
  </si>
  <si>
    <t>Fizjoterapia w chorobach wewnętrznych w geriatrii</t>
  </si>
  <si>
    <t>Fizjoterapia w chorobach wewnętrznych w onkologii i medycynie paliatywnej</t>
  </si>
  <si>
    <t>Fizjoterapia w chorobach wewnętrznych w psychiatrii</t>
  </si>
  <si>
    <t>Wakacyjna praktyka profilowana - wybieralna -  do wyboru: 1. Fizjoterapia w dysfunkcjach narządu ruchu / 2. Fizjoterapia w chorobach wewnętrznych / 3. Fizjoterapia w wieku rozwojowym</t>
  </si>
  <si>
    <t>Fizjoterapia w chorobach wewnętrznych w pulmonologii</t>
  </si>
  <si>
    <t xml:space="preserve">Fizjoterapia w chorobach wewnętrznych w pediatrii </t>
  </si>
  <si>
    <t>Fizjoterapia w chorobach wewnętrznych w ginekologii i położnictwie</t>
  </si>
  <si>
    <t xml:space="preserve">Fizjoterapia kliniczna w dysfunkcjach układu ruchu  traumatologii </t>
  </si>
  <si>
    <t>Diagnostyka funkcjonalna i planowanie fizjoterapii w wieku rozwojowym</t>
  </si>
  <si>
    <t>Diagnostyka funkcjonalna i planowanie fizjoterapii w pediatrii</t>
  </si>
  <si>
    <t>Diagnostyka funkcjonalna i planowanie fizjoterapii w onkologii i medycynie paliatywnej</t>
  </si>
  <si>
    <t>Diagnostyka funkcjonalna i planowanie fizjoterapii w geriatrii</t>
  </si>
  <si>
    <t>Diagnostyka funkcjonalna i planowanie fizjoterapii w pulmonologii</t>
  </si>
  <si>
    <t>Diagnostyka funkcjonalna i planowanie fizjoterapii w kardiologii</t>
  </si>
  <si>
    <t>Diagnostyka funkcjonalna i planowanie fizjoterapii w neurologii i neurochirurgii</t>
  </si>
  <si>
    <t>Diagnostyka funkcjonalna i planowanie fizjoterapii w reumatologii</t>
  </si>
  <si>
    <t>Diagnostyka funkcjonalna i planowanie fizjoterapii w medycynie sportowej</t>
  </si>
  <si>
    <t>Diagnostyka funkcjonalna i planowanie fizjoterapii w traumatologii</t>
  </si>
  <si>
    <t>Diagnostyka funkcjonalna i planowanie fizjoterapii w ginekologii i położnictwie</t>
  </si>
  <si>
    <t>Wyroby medyczne</t>
  </si>
  <si>
    <t>Adaptowana aktywność fizyczna</t>
  </si>
  <si>
    <t xml:space="preserve">Sport osób z niepełnosprawnościami </t>
  </si>
  <si>
    <t>Diagnostyka funkcjonalna i planowanie fizjoterapii w chirurgii</t>
  </si>
  <si>
    <t>Diagnostyka funkcjonalna i planowanie fizjoterapii w ortopedii</t>
  </si>
  <si>
    <t>Kierunek: FIZJOTERAPIA, Jednolite Studia Magisterskie, forma studiów: stacjonarne, profil praktyczny</t>
  </si>
  <si>
    <t>Odnowa biologiczna</t>
  </si>
  <si>
    <t>Fizjoterapia kliniczna w dysfunkcjach układu ruchu w wieku rozwojowym cz I</t>
  </si>
  <si>
    <t>Fizjoterapia kliniczna w dysfunkcjach układu ruchu w wieku rozwojowym cz II</t>
  </si>
  <si>
    <t>Psychoterapia i komunikacja kliniczna</t>
  </si>
  <si>
    <t>Kliniczne podstawy fizjoterapii w ortopedii</t>
  </si>
  <si>
    <t>Kliniczne podstawy fizjoterapii  w  medycynie sportowej</t>
  </si>
  <si>
    <t>Kliniczne podstawy fizjoterapii w reumatologii</t>
  </si>
  <si>
    <t xml:space="preserve">Kliniczne podstawy fizjoterapii w ginekologii i położnictwie </t>
  </si>
  <si>
    <t>Kliniczne podstawy fizjoterapii w pulmonologii</t>
  </si>
  <si>
    <t>Kliniczne podstawy fizjoterapii w kardiologii i kardiochirurgii</t>
  </si>
  <si>
    <t xml:space="preserve">Kliniczne podstawy fizjoterapii w psychiatrii </t>
  </si>
  <si>
    <t>Kliniczne podstawy fizjoterapii w traumatologii</t>
  </si>
  <si>
    <t>Kliniczne podstawy fizjoterapii w neurologii i neurochirurgii</t>
  </si>
  <si>
    <t xml:space="preserve">Kliniczne podstawy fizjoterapii w pediatrii </t>
  </si>
  <si>
    <t>Kliniczne podstawy fizjoterapii w neurologii dziecięcej</t>
  </si>
  <si>
    <t>Kliniczne podstawy fizjoterapii w onkologii i medycynie paliatywnej</t>
  </si>
  <si>
    <t>Kliniczne podstawy fizjoterapii w chirurgii</t>
  </si>
  <si>
    <t>Kliniczne podstawy fizjoterapii w intensywnej terapii</t>
  </si>
  <si>
    <t>Metody specjalne fizjoterapii cz II</t>
  </si>
  <si>
    <t>PW: Odnowa biologiczna w sporcie cz. I / Techniki mobilizacji cz. I</t>
  </si>
  <si>
    <t>PW: Teoria i metodyka bezpiecznego upadania cz. I / Profilaktyka uszkodzeń ciała z elementami treningu zdrowotnego cz. I</t>
  </si>
  <si>
    <t>PW: Wady postawy ciała cz. I / Korekcja wad postawy ciała cz. I</t>
  </si>
  <si>
    <t>PW: Teoria i metodyka bezpiecznego upadania cz. II / Profilaktyka uszkodzeń ciała z elementami treningu zdrowotnego cz. II</t>
  </si>
  <si>
    <t>Podstawy prawa: medycznego, pracy, cywilnego i własności intelektualnej</t>
  </si>
  <si>
    <t>Patologia</t>
  </si>
  <si>
    <t>Kształcenie ruchowe i metodyka nauczania ruchu cz. III</t>
  </si>
  <si>
    <t>Kliniczne podstawy fizjoterapii w geriatrii</t>
  </si>
  <si>
    <t>Zo - zaliczenie z oceną</t>
  </si>
  <si>
    <t>Psychologia z elementami psychologii klinicznej</t>
  </si>
  <si>
    <t>Pedagogika ogólna z pedagogiką specjalną</t>
  </si>
  <si>
    <t>Socjologia z elementami socjologii niepełnosprawności</t>
  </si>
  <si>
    <t>Zarządzanie i marketing</t>
  </si>
  <si>
    <t>PLAN STUDIÓW dla cyklu ksztłcenia rozpoczynającego  od roku akademickiego 2022/2023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</si>
</sst>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"/>
    <numFmt numFmtId="167" formatCode="[$-415]General"/>
    <numFmt numFmtId="168" formatCode="#,##0.00&quot; &quot;[$zł-415];[Red]&quot;-&quot;#,##0.00&quot; &quot;[$zł-415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Czcionka tekstu podstawowego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Mangal"/>
      <family val="1"/>
    </font>
    <font>
      <sz val="11"/>
      <color indexed="8"/>
      <name val="Czcionka tekstu podstawowego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Mangal"/>
      <family val="1"/>
    </font>
    <font>
      <sz val="11"/>
      <color rgb="FF000000"/>
      <name val="Czcionka tekstu podstawowego"/>
      <family val="0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 CE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medium">
        <color rgb="FF000000"/>
      </left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medium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/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/>
      <right style="medium">
        <color rgb="FF000000"/>
      </right>
      <top style="thin"/>
      <bottom>
        <color indexed="63"/>
      </bottom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 style="thin"/>
      <top style="thin"/>
      <bottom style="medium">
        <color rgb="FF000000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>
        <color rgb="FF000000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 style="thin"/>
      <right style="medium">
        <color rgb="FF000000"/>
      </right>
      <top style="medium">
        <color rgb="FF000000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3" fillId="0" borderId="0">
      <alignment/>
      <protection/>
    </xf>
    <xf numFmtId="167" fontId="44" fillId="0" borderId="0">
      <alignment/>
      <protection/>
    </xf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7" fontId="53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>
      <alignment/>
      <protection/>
    </xf>
    <xf numFmtId="168" fontId="56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67" fontId="2" fillId="0" borderId="0" xfId="45" applyFont="1">
      <alignment/>
      <protection/>
    </xf>
    <xf numFmtId="167" fontId="2" fillId="0" borderId="10" xfId="45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167" fontId="3" fillId="0" borderId="0" xfId="45" applyFont="1" applyAlignment="1">
      <alignment horizontal="left" vertical="center"/>
      <protection/>
    </xf>
    <xf numFmtId="167" fontId="2" fillId="0" borderId="0" xfId="45" applyFont="1" applyAlignment="1">
      <alignment horizontal="left" vertical="center"/>
      <protection/>
    </xf>
    <xf numFmtId="167" fontId="2" fillId="0" borderId="0" xfId="45" applyFont="1" applyAlignment="1">
      <alignment horizontal="center" vertical="center"/>
      <protection/>
    </xf>
    <xf numFmtId="167" fontId="3" fillId="0" borderId="0" xfId="45" applyFont="1" applyBorder="1" applyAlignment="1">
      <alignment horizontal="right" vertical="center"/>
      <protection/>
    </xf>
    <xf numFmtId="167" fontId="2" fillId="0" borderId="0" xfId="45" applyNumberFormat="1" applyFont="1" applyAlignment="1">
      <alignment horizontal="left" vertical="center"/>
      <protection/>
    </xf>
    <xf numFmtId="167" fontId="2" fillId="0" borderId="11" xfId="45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167" fontId="2" fillId="0" borderId="0" xfId="45" applyNumberFormat="1" applyFont="1" applyAlignment="1">
      <alignment horizontal="left" vertical="center" wrapText="1"/>
      <protection/>
    </xf>
    <xf numFmtId="167" fontId="2" fillId="0" borderId="11" xfId="0" applyNumberFormat="1" applyFont="1" applyBorder="1" applyAlignment="1">
      <alignment horizontal="center" vertical="center" wrapText="1"/>
    </xf>
    <xf numFmtId="167" fontId="3" fillId="0" borderId="0" xfId="45" applyFont="1" applyFill="1" applyBorder="1" applyAlignment="1">
      <alignment horizontal="center" vertical="center" wrapText="1"/>
      <protection/>
    </xf>
    <xf numFmtId="167" fontId="3" fillId="0" borderId="0" xfId="44" applyFont="1" applyBorder="1" applyAlignment="1">
      <alignment horizontal="center" vertical="center" wrapText="1"/>
      <protection/>
    </xf>
    <xf numFmtId="167" fontId="6" fillId="0" borderId="0" xfId="45" applyFont="1" applyAlignment="1">
      <alignment horizontal="left"/>
      <protection/>
    </xf>
    <xf numFmtId="167" fontId="3" fillId="0" borderId="0" xfId="45" applyFont="1" applyBorder="1" applyAlignment="1">
      <alignment horizontal="center" vertical="center"/>
      <protection/>
    </xf>
    <xf numFmtId="167" fontId="3" fillId="0" borderId="0" xfId="45" applyFont="1" applyFill="1" applyBorder="1" applyAlignment="1">
      <alignment horizontal="center" vertical="center"/>
      <protection/>
    </xf>
    <xf numFmtId="167" fontId="2" fillId="0" borderId="13" xfId="45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67" fontId="6" fillId="0" borderId="0" xfId="45" applyFont="1" applyAlignment="1">
      <alignment wrapText="1"/>
      <protection/>
    </xf>
    <xf numFmtId="0" fontId="7" fillId="0" borderId="14" xfId="0" applyFont="1" applyFill="1" applyBorder="1" applyAlignment="1">
      <alignment horizontal="left" vertical="center" wrapText="1"/>
    </xf>
    <xf numFmtId="167" fontId="2" fillId="0" borderId="14" xfId="44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167" fontId="2" fillId="0" borderId="15" xfId="45" applyFont="1" applyFill="1" applyBorder="1" applyAlignment="1">
      <alignment horizontal="center" vertical="center"/>
      <protection/>
    </xf>
    <xf numFmtId="167" fontId="62" fillId="0" borderId="0" xfId="45" applyFont="1">
      <alignment/>
      <protection/>
    </xf>
    <xf numFmtId="167" fontId="2" fillId="0" borderId="16" xfId="45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167" fontId="2" fillId="0" borderId="14" xfId="44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167" fontId="2" fillId="0" borderId="13" xfId="44" applyFont="1" applyFill="1" applyBorder="1" applyAlignment="1">
      <alignment horizontal="center" vertical="center" wrapText="1"/>
      <protection/>
    </xf>
    <xf numFmtId="167" fontId="2" fillId="0" borderId="18" xfId="45" applyFont="1" applyFill="1" applyBorder="1" applyAlignment="1">
      <alignment horizontal="center" vertical="center"/>
      <protection/>
    </xf>
    <xf numFmtId="167" fontId="2" fillId="0" borderId="19" xfId="45" applyFont="1" applyFill="1" applyBorder="1" applyAlignment="1">
      <alignment horizontal="center" vertical="center"/>
      <protection/>
    </xf>
    <xf numFmtId="167" fontId="2" fillId="0" borderId="17" xfId="45" applyFont="1" applyFill="1" applyBorder="1">
      <alignment/>
      <protection/>
    </xf>
    <xf numFmtId="0" fontId="7" fillId="0" borderId="20" xfId="0" applyFont="1" applyFill="1" applyBorder="1" applyAlignment="1">
      <alignment vertical="center" wrapText="1"/>
    </xf>
    <xf numFmtId="167" fontId="2" fillId="0" borderId="21" xfId="45" applyFont="1" applyFill="1" applyBorder="1" applyAlignment="1">
      <alignment horizontal="center" vertical="center"/>
      <protection/>
    </xf>
    <xf numFmtId="167" fontId="2" fillId="0" borderId="14" xfId="45" applyFont="1" applyFill="1" applyBorder="1" applyAlignment="1">
      <alignment horizontal="center" vertical="center"/>
      <protection/>
    </xf>
    <xf numFmtId="167" fontId="2" fillId="0" borderId="10" xfId="44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167" fontId="2" fillId="0" borderId="14" xfId="45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center"/>
    </xf>
    <xf numFmtId="167" fontId="2" fillId="0" borderId="14" xfId="45" applyFont="1" applyFill="1" applyBorder="1" applyAlignment="1">
      <alignment horizontal="center"/>
      <protection/>
    </xf>
    <xf numFmtId="167" fontId="2" fillId="0" borderId="22" xfId="45" applyFont="1" applyFill="1" applyBorder="1" applyAlignment="1">
      <alignment horizontal="center" vertical="center"/>
      <protection/>
    </xf>
    <xf numFmtId="167" fontId="2" fillId="0" borderId="15" xfId="44" applyFont="1" applyFill="1" applyBorder="1" applyAlignment="1">
      <alignment horizontal="center" vertical="center" wrapText="1"/>
      <protection/>
    </xf>
    <xf numFmtId="167" fontId="2" fillId="0" borderId="20" xfId="45" applyFont="1" applyFill="1" applyBorder="1" applyAlignment="1">
      <alignment horizontal="center"/>
      <protection/>
    </xf>
    <xf numFmtId="167" fontId="2" fillId="0" borderId="23" xfId="45" applyFont="1" applyFill="1" applyBorder="1" applyAlignment="1">
      <alignment horizontal="center" vertical="center"/>
      <protection/>
    </xf>
    <xf numFmtId="166" fontId="2" fillId="0" borderId="14" xfId="45" applyNumberFormat="1" applyFont="1" applyFill="1" applyBorder="1" applyAlignment="1">
      <alignment horizontal="center" vertical="center"/>
      <protection/>
    </xf>
    <xf numFmtId="167" fontId="3" fillId="0" borderId="14" xfId="45" applyFont="1" applyFill="1" applyBorder="1" applyAlignment="1">
      <alignment horizontal="center" vertical="center" wrapText="1"/>
      <protection/>
    </xf>
    <xf numFmtId="167" fontId="2" fillId="0" borderId="14" xfId="45" applyFont="1" applyFill="1" applyBorder="1">
      <alignment/>
      <protection/>
    </xf>
    <xf numFmtId="0" fontId="8" fillId="0" borderId="17" xfId="0" applyFont="1" applyFill="1" applyBorder="1" applyAlignment="1">
      <alignment vertical="center" wrapText="1"/>
    </xf>
    <xf numFmtId="167" fontId="3" fillId="0" borderId="24" xfId="45" applyFont="1" applyFill="1" applyBorder="1" applyAlignment="1">
      <alignment horizontal="right" vertical="center"/>
      <protection/>
    </xf>
    <xf numFmtId="167" fontId="3" fillId="0" borderId="25" xfId="45" applyFont="1" applyFill="1" applyBorder="1" applyAlignment="1">
      <alignment horizontal="center" vertical="center"/>
      <protection/>
    </xf>
    <xf numFmtId="167" fontId="3" fillId="0" borderId="10" xfId="45" applyFont="1" applyFill="1" applyBorder="1" applyAlignment="1">
      <alignment horizontal="center" vertical="center" wrapText="1"/>
      <protection/>
    </xf>
    <xf numFmtId="167" fontId="2" fillId="0" borderId="20" xfId="45" applyFont="1" applyFill="1" applyBorder="1">
      <alignment/>
      <protection/>
    </xf>
    <xf numFmtId="167" fontId="2" fillId="0" borderId="14" xfId="45" applyFont="1" applyFill="1" applyBorder="1" applyAlignment="1">
      <alignment/>
      <protection/>
    </xf>
    <xf numFmtId="167" fontId="2" fillId="0" borderId="22" xfId="45" applyFont="1" applyFill="1" applyBorder="1" applyAlignment="1">
      <alignment vertical="center"/>
      <protection/>
    </xf>
    <xf numFmtId="167" fontId="2" fillId="0" borderId="23" xfId="45" applyFont="1" applyFill="1" applyBorder="1" applyAlignment="1">
      <alignment vertical="center"/>
      <protection/>
    </xf>
    <xf numFmtId="167" fontId="2" fillId="0" borderId="14" xfId="45" applyFont="1" applyFill="1" applyBorder="1" applyAlignment="1">
      <alignment vertical="center"/>
      <protection/>
    </xf>
    <xf numFmtId="167" fontId="2" fillId="0" borderId="22" xfId="44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167" fontId="63" fillId="0" borderId="10" xfId="45" applyFont="1" applyFill="1" applyBorder="1" applyAlignment="1">
      <alignment horizontal="center" vertical="center"/>
      <protection/>
    </xf>
    <xf numFmtId="167" fontId="63" fillId="0" borderId="10" xfId="44" applyFont="1" applyFill="1" applyBorder="1" applyAlignment="1">
      <alignment horizontal="center" vertical="center" wrapText="1"/>
      <protection/>
    </xf>
    <xf numFmtId="167" fontId="63" fillId="0" borderId="16" xfId="45" applyFont="1" applyFill="1" applyBorder="1" applyAlignment="1">
      <alignment horizontal="center" vertical="center"/>
      <protection/>
    </xf>
    <xf numFmtId="167" fontId="63" fillId="0" borderId="14" xfId="45" applyFont="1" applyFill="1" applyBorder="1">
      <alignment/>
      <protection/>
    </xf>
    <xf numFmtId="167" fontId="63" fillId="0" borderId="22" xfId="45" applyFont="1" applyFill="1" applyBorder="1" applyAlignment="1">
      <alignment horizontal="center" vertical="center"/>
      <protection/>
    </xf>
    <xf numFmtId="167" fontId="63" fillId="0" borderId="11" xfId="45" applyFont="1" applyFill="1" applyBorder="1" applyAlignment="1">
      <alignment horizontal="center" vertical="center"/>
      <protection/>
    </xf>
    <xf numFmtId="167" fontId="63" fillId="0" borderId="11" xfId="0" applyNumberFormat="1" applyFont="1" applyFill="1" applyBorder="1" applyAlignment="1">
      <alignment horizontal="center" vertical="center" wrapText="1"/>
    </xf>
    <xf numFmtId="167" fontId="2" fillId="0" borderId="0" xfId="45" applyFont="1" applyFill="1" applyBorder="1" applyAlignment="1">
      <alignment horizontal="center" vertical="center"/>
      <protection/>
    </xf>
    <xf numFmtId="167" fontId="7" fillId="0" borderId="14" xfId="44" applyFont="1" applyFill="1" applyBorder="1" applyAlignment="1">
      <alignment horizontal="left" vertical="center" wrapText="1"/>
      <protection/>
    </xf>
    <xf numFmtId="167" fontId="7" fillId="0" borderId="14" xfId="44" applyFont="1" applyFill="1" applyBorder="1" applyAlignment="1">
      <alignment wrapText="1"/>
      <protection/>
    </xf>
    <xf numFmtId="167" fontId="2" fillId="0" borderId="26" xfId="44" applyFont="1" applyFill="1" applyBorder="1" applyAlignment="1">
      <alignment horizontal="center" vertical="center"/>
      <protection/>
    </xf>
    <xf numFmtId="167" fontId="2" fillId="0" borderId="27" xfId="44" applyFont="1" applyFill="1" applyBorder="1" applyAlignment="1">
      <alignment horizontal="center" vertical="center" wrapText="1"/>
      <protection/>
    </xf>
    <xf numFmtId="167" fontId="2" fillId="0" borderId="28" xfId="44" applyFont="1" applyFill="1" applyBorder="1" applyAlignment="1">
      <alignment horizontal="center" vertical="center" wrapText="1"/>
      <protection/>
    </xf>
    <xf numFmtId="167" fontId="2" fillId="0" borderId="29" xfId="44" applyFont="1" applyFill="1" applyBorder="1" applyAlignment="1">
      <alignment horizontal="center" vertical="center" wrapText="1"/>
      <protection/>
    </xf>
    <xf numFmtId="167" fontId="3" fillId="0" borderId="30" xfId="45" applyFont="1" applyFill="1" applyBorder="1" applyAlignment="1">
      <alignment horizontal="right"/>
      <protection/>
    </xf>
    <xf numFmtId="167" fontId="3" fillId="0" borderId="31" xfId="45" applyFont="1" applyFill="1" applyBorder="1" applyAlignment="1">
      <alignment horizontal="center" vertical="center"/>
      <protection/>
    </xf>
    <xf numFmtId="167" fontId="3" fillId="0" borderId="32" xfId="45" applyFont="1" applyFill="1" applyBorder="1" applyAlignment="1">
      <alignment horizontal="center" vertical="center"/>
      <protection/>
    </xf>
    <xf numFmtId="167" fontId="2" fillId="0" borderId="26" xfId="44" applyFont="1" applyFill="1" applyBorder="1" applyAlignment="1">
      <alignment horizontal="center" vertical="center" wrapText="1"/>
      <protection/>
    </xf>
    <xf numFmtId="167" fontId="2" fillId="0" borderId="29" xfId="45" applyFont="1" applyFill="1" applyBorder="1" applyAlignment="1">
      <alignment horizontal="center" vertical="center"/>
      <protection/>
    </xf>
    <xf numFmtId="167" fontId="2" fillId="0" borderId="28" xfId="45" applyFont="1" applyFill="1" applyBorder="1" applyAlignment="1">
      <alignment horizontal="center" vertical="center"/>
      <protection/>
    </xf>
    <xf numFmtId="167" fontId="2" fillId="0" borderId="33" xfId="44" applyFont="1" applyFill="1" applyBorder="1" applyAlignment="1">
      <alignment horizontal="center" vertical="center" wrapText="1"/>
      <protection/>
    </xf>
    <xf numFmtId="167" fontId="2" fillId="0" borderId="28" xfId="45" applyFont="1" applyFill="1" applyBorder="1" applyAlignment="1">
      <alignment horizontal="center"/>
      <protection/>
    </xf>
    <xf numFmtId="167" fontId="2" fillId="0" borderId="31" xfId="44" applyFont="1" applyFill="1" applyBorder="1" applyAlignment="1">
      <alignment horizontal="center" vertical="center" wrapText="1"/>
      <protection/>
    </xf>
    <xf numFmtId="167" fontId="2" fillId="0" borderId="34" xfId="44" applyFont="1" applyFill="1" applyBorder="1" applyAlignment="1">
      <alignment horizontal="center" vertical="center" wrapText="1"/>
      <protection/>
    </xf>
    <xf numFmtId="167" fontId="2" fillId="0" borderId="0" xfId="45" applyFont="1" applyFill="1" applyBorder="1" applyAlignment="1">
      <alignment wrapText="1"/>
      <protection/>
    </xf>
    <xf numFmtId="167" fontId="2" fillId="0" borderId="35" xfId="44" applyFont="1" applyFill="1" applyBorder="1" applyAlignment="1">
      <alignment horizontal="center" vertical="center" wrapText="1"/>
      <protection/>
    </xf>
    <xf numFmtId="167" fontId="63" fillId="0" borderId="27" xfId="44" applyFont="1" applyFill="1" applyBorder="1" applyAlignment="1">
      <alignment horizontal="center" vertical="center" wrapText="1"/>
      <protection/>
    </xf>
    <xf numFmtId="167" fontId="2" fillId="0" borderId="36" xfId="45" applyFont="1" applyFill="1" applyBorder="1" applyAlignment="1">
      <alignment horizontal="center" vertical="center"/>
      <protection/>
    </xf>
    <xf numFmtId="167" fontId="3" fillId="0" borderId="30" xfId="45" applyFont="1" applyFill="1" applyBorder="1" applyAlignment="1">
      <alignment horizontal="right" vertical="center"/>
      <protection/>
    </xf>
    <xf numFmtId="167" fontId="2" fillId="0" borderId="37" xfId="45" applyFont="1" applyFill="1" applyBorder="1" applyAlignment="1">
      <alignment horizontal="center" vertical="center"/>
      <protection/>
    </xf>
    <xf numFmtId="167" fontId="3" fillId="0" borderId="38" xfId="45" applyFont="1" applyFill="1" applyBorder="1" applyAlignment="1">
      <alignment horizontal="center" vertical="center"/>
      <protection/>
    </xf>
    <xf numFmtId="167" fontId="2" fillId="0" borderId="17" xfId="45" applyFont="1" applyBorder="1" applyAlignment="1">
      <alignment horizontal="center" vertical="center"/>
      <protection/>
    </xf>
    <xf numFmtId="167" fontId="3" fillId="33" borderId="17" xfId="45" applyFont="1" applyFill="1" applyBorder="1" applyAlignment="1">
      <alignment horizontal="right" vertical="center"/>
      <protection/>
    </xf>
    <xf numFmtId="167" fontId="64" fillId="33" borderId="19" xfId="45" applyFont="1" applyFill="1" applyBorder="1" applyAlignment="1">
      <alignment horizontal="center" vertical="center"/>
      <protection/>
    </xf>
    <xf numFmtId="167" fontId="9" fillId="33" borderId="19" xfId="45" applyFont="1" applyFill="1" applyBorder="1" applyAlignment="1">
      <alignment horizontal="center" vertical="center"/>
      <protection/>
    </xf>
    <xf numFmtId="167" fontId="3" fillId="33" borderId="13" xfId="45" applyFont="1" applyFill="1" applyBorder="1" applyAlignment="1">
      <alignment horizontal="center" vertical="center"/>
      <protection/>
    </xf>
    <xf numFmtId="167" fontId="2" fillId="0" borderId="39" xfId="44" applyFont="1" applyFill="1" applyBorder="1" applyAlignment="1">
      <alignment horizontal="center" vertical="center"/>
      <protection/>
    </xf>
    <xf numFmtId="167" fontId="2" fillId="0" borderId="40" xfId="44" applyFont="1" applyFill="1" applyBorder="1" applyAlignment="1">
      <alignment horizontal="center" vertical="center" wrapText="1"/>
      <protection/>
    </xf>
    <xf numFmtId="167" fontId="2" fillId="0" borderId="41" xfId="44" applyFont="1" applyFill="1" applyBorder="1" applyAlignment="1">
      <alignment horizontal="center" vertical="center" wrapText="1"/>
      <protection/>
    </xf>
    <xf numFmtId="167" fontId="2" fillId="0" borderId="42" xfId="45" applyFont="1" applyBorder="1" applyAlignment="1">
      <alignment horizontal="center" vertical="center"/>
      <protection/>
    </xf>
    <xf numFmtId="167" fontId="3" fillId="0" borderId="43" xfId="45" applyFont="1" applyBorder="1" applyAlignment="1">
      <alignment horizontal="right" vertical="center"/>
      <protection/>
    </xf>
    <xf numFmtId="167" fontId="3" fillId="0" borderId="44" xfId="45" applyFont="1" applyBorder="1" applyAlignment="1">
      <alignment horizontal="center" vertical="center"/>
      <protection/>
    </xf>
    <xf numFmtId="167" fontId="3" fillId="0" borderId="45" xfId="45" applyFont="1" applyFill="1" applyBorder="1" applyAlignment="1">
      <alignment horizontal="center" vertical="center"/>
      <protection/>
    </xf>
    <xf numFmtId="167" fontId="3" fillId="0" borderId="46" xfId="45" applyFont="1" applyBorder="1" applyAlignment="1">
      <alignment horizontal="center" vertical="center"/>
      <protection/>
    </xf>
    <xf numFmtId="167" fontId="2" fillId="0" borderId="26" xfId="45" applyFont="1" applyFill="1" applyBorder="1" applyAlignment="1">
      <alignment horizontal="center" vertical="center" wrapText="1"/>
      <protection/>
    </xf>
    <xf numFmtId="167" fontId="2" fillId="0" borderId="11" xfId="0" applyNumberFormat="1" applyFont="1" applyFill="1" applyBorder="1" applyAlignment="1">
      <alignment horizontal="center" vertical="center" wrapText="1"/>
    </xf>
    <xf numFmtId="167" fontId="2" fillId="0" borderId="20" xfId="45" applyFont="1" applyFill="1" applyBorder="1" applyAlignment="1">
      <alignment horizontal="center" vertical="center"/>
      <protection/>
    </xf>
    <xf numFmtId="167" fontId="3" fillId="0" borderId="47" xfId="45" applyFont="1" applyFill="1" applyBorder="1" applyAlignment="1">
      <alignment horizontal="center" vertical="center"/>
      <protection/>
    </xf>
    <xf numFmtId="167" fontId="3" fillId="0" borderId="44" xfId="45" applyFont="1" applyFill="1" applyBorder="1" applyAlignment="1">
      <alignment horizontal="center" vertical="center"/>
      <protection/>
    </xf>
    <xf numFmtId="167" fontId="9" fillId="0" borderId="19" xfId="45" applyFont="1" applyFill="1" applyBorder="1" applyAlignment="1">
      <alignment horizontal="center" vertical="center"/>
      <protection/>
    </xf>
    <xf numFmtId="167" fontId="2" fillId="0" borderId="11" xfId="45" applyFont="1" applyFill="1" applyBorder="1" applyAlignment="1">
      <alignment horizontal="center" vertical="center"/>
      <protection/>
    </xf>
    <xf numFmtId="167" fontId="3" fillId="0" borderId="0" xfId="44" applyFont="1" applyFill="1" applyBorder="1" applyAlignment="1">
      <alignment horizontal="center" vertical="center" wrapText="1"/>
      <protection/>
    </xf>
    <xf numFmtId="167" fontId="6" fillId="0" borderId="0" xfId="45" applyFont="1" applyFill="1" applyAlignment="1">
      <alignment horizontal="left"/>
      <protection/>
    </xf>
    <xf numFmtId="167" fontId="6" fillId="0" borderId="0" xfId="45" applyFont="1" applyFill="1" applyAlignment="1">
      <alignment wrapText="1"/>
      <protection/>
    </xf>
    <xf numFmtId="167" fontId="2" fillId="0" borderId="0" xfId="45" applyFont="1" applyFill="1" applyAlignment="1">
      <alignment horizontal="center" vertical="center"/>
      <protection/>
    </xf>
    <xf numFmtId="167" fontId="63" fillId="0" borderId="14" xfId="45" applyFont="1" applyFill="1" applyBorder="1" applyAlignment="1">
      <alignment horizontal="center"/>
      <protection/>
    </xf>
    <xf numFmtId="167" fontId="2" fillId="0" borderId="0" xfId="45" applyFont="1" applyFill="1" applyBorder="1">
      <alignment/>
      <protection/>
    </xf>
    <xf numFmtId="167" fontId="3" fillId="0" borderId="0" xfId="45" applyFont="1" applyFill="1" applyBorder="1" applyAlignment="1">
      <alignment vertical="center"/>
      <protection/>
    </xf>
    <xf numFmtId="167" fontId="3" fillId="33" borderId="48" xfId="45" applyFont="1" applyFill="1" applyBorder="1" applyAlignment="1">
      <alignment horizontal="center" vertical="center"/>
      <protection/>
    </xf>
    <xf numFmtId="167" fontId="2" fillId="0" borderId="20" xfId="44" applyFont="1" applyFill="1" applyBorder="1" applyAlignment="1">
      <alignment horizontal="center" vertical="center"/>
      <protection/>
    </xf>
    <xf numFmtId="167" fontId="2" fillId="0" borderId="20" xfId="44" applyFont="1" applyFill="1" applyBorder="1" applyAlignment="1">
      <alignment horizontal="center" vertical="center" wrapText="1"/>
      <protection/>
    </xf>
    <xf numFmtId="167" fontId="2" fillId="0" borderId="49" xfId="44" applyFont="1" applyFill="1" applyBorder="1" applyAlignment="1">
      <alignment horizontal="center" vertical="center" wrapText="1"/>
      <protection/>
    </xf>
    <xf numFmtId="167" fontId="2" fillId="0" borderId="17" xfId="44" applyFont="1" applyFill="1" applyBorder="1" applyAlignment="1">
      <alignment horizontal="center" vertical="center"/>
      <protection/>
    </xf>
    <xf numFmtId="167" fontId="2" fillId="0" borderId="50" xfId="45" applyFont="1" applyFill="1" applyBorder="1" applyAlignment="1">
      <alignment horizontal="center" vertical="center"/>
      <protection/>
    </xf>
    <xf numFmtId="167" fontId="2" fillId="0" borderId="51" xfId="45" applyFont="1" applyFill="1" applyBorder="1" applyAlignment="1">
      <alignment horizontal="center" vertical="center"/>
      <protection/>
    </xf>
    <xf numFmtId="167" fontId="3" fillId="0" borderId="47" xfId="45" applyFont="1" applyFill="1" applyBorder="1" applyAlignment="1">
      <alignment horizontal="right" vertical="center"/>
      <protection/>
    </xf>
    <xf numFmtId="167" fontId="3" fillId="0" borderId="52" xfId="45" applyFont="1" applyFill="1" applyBorder="1" applyAlignment="1">
      <alignment horizontal="center" vertical="center"/>
      <protection/>
    </xf>
    <xf numFmtId="167" fontId="2" fillId="0" borderId="0" xfId="45" applyFont="1" applyFill="1" applyBorder="1" applyAlignment="1">
      <alignment horizontal="center"/>
      <protection/>
    </xf>
    <xf numFmtId="167" fontId="3" fillId="0" borderId="20" xfId="45" applyFont="1" applyFill="1" applyBorder="1" applyAlignment="1">
      <alignment horizontal="center" vertical="center" wrapText="1"/>
      <protection/>
    </xf>
    <xf numFmtId="167" fontId="3" fillId="0" borderId="15" xfId="45" applyFont="1" applyFill="1" applyBorder="1" applyAlignment="1">
      <alignment horizontal="center" vertical="center" wrapText="1"/>
      <protection/>
    </xf>
    <xf numFmtId="167" fontId="2" fillId="0" borderId="53" xfId="45" applyFont="1" applyFill="1" applyBorder="1" applyAlignment="1">
      <alignment horizontal="center" vertical="center"/>
      <protection/>
    </xf>
    <xf numFmtId="167" fontId="3" fillId="0" borderId="10" xfId="45" applyFont="1" applyFill="1" applyBorder="1" applyAlignment="1">
      <alignment horizontal="center" vertical="center" wrapText="1"/>
      <protection/>
    </xf>
    <xf numFmtId="167" fontId="7" fillId="0" borderId="14" xfId="44" applyFont="1" applyFill="1" applyBorder="1">
      <alignment/>
      <protection/>
    </xf>
    <xf numFmtId="167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horizontal="left" vertical="center" wrapText="1"/>
    </xf>
    <xf numFmtId="167" fontId="2" fillId="35" borderId="14" xfId="44" applyFont="1" applyFill="1" applyBorder="1" applyAlignment="1">
      <alignment horizontal="center" vertical="center" wrapText="1"/>
      <protection/>
    </xf>
    <xf numFmtId="167" fontId="2" fillId="35" borderId="13" xfId="44" applyFont="1" applyFill="1" applyBorder="1" applyAlignment="1">
      <alignment horizontal="center" vertical="center" wrapText="1"/>
      <protection/>
    </xf>
    <xf numFmtId="167" fontId="2" fillId="35" borderId="10" xfId="44" applyFont="1" applyFill="1" applyBorder="1" applyAlignment="1">
      <alignment horizontal="center" vertical="center" wrapText="1"/>
      <protection/>
    </xf>
    <xf numFmtId="167" fontId="3" fillId="0" borderId="30" xfId="45" applyFont="1" applyFill="1" applyBorder="1" applyAlignment="1">
      <alignment horizontal="center" vertical="center"/>
      <protection/>
    </xf>
    <xf numFmtId="167" fontId="3" fillId="0" borderId="56" xfId="45" applyFont="1" applyFill="1" applyBorder="1" applyAlignment="1">
      <alignment horizontal="center" vertical="center" wrapText="1"/>
      <protection/>
    </xf>
    <xf numFmtId="167" fontId="3" fillId="0" borderId="57" xfId="45" applyFont="1" applyFill="1" applyBorder="1" applyAlignment="1">
      <alignment horizontal="center" vertical="center" wrapText="1"/>
      <protection/>
    </xf>
    <xf numFmtId="167" fontId="3" fillId="0" borderId="10" xfId="45" applyFont="1" applyFill="1" applyBorder="1" applyAlignment="1">
      <alignment horizontal="center" vertical="center" wrapText="1"/>
      <protection/>
    </xf>
    <xf numFmtId="167" fontId="3" fillId="0" borderId="27" xfId="45" applyFont="1" applyFill="1" applyBorder="1" applyAlignment="1">
      <alignment horizontal="center" vertical="center" wrapText="1"/>
      <protection/>
    </xf>
    <xf numFmtId="167" fontId="3" fillId="0" borderId="26" xfId="45" applyFont="1" applyFill="1" applyBorder="1" applyAlignment="1">
      <alignment horizontal="center" vertical="center" wrapText="1"/>
      <protection/>
    </xf>
    <xf numFmtId="167" fontId="3" fillId="0" borderId="13" xfId="45" applyFont="1" applyFill="1" applyBorder="1" applyAlignment="1">
      <alignment horizontal="center" vertical="center" wrapText="1"/>
      <protection/>
    </xf>
    <xf numFmtId="167" fontId="4" fillId="36" borderId="58" xfId="45" applyFont="1" applyFill="1" applyBorder="1" applyAlignment="1">
      <alignment horizontal="center" vertical="center"/>
      <protection/>
    </xf>
    <xf numFmtId="167" fontId="4" fillId="36" borderId="59" xfId="45" applyFont="1" applyFill="1" applyBorder="1" applyAlignment="1">
      <alignment horizontal="center" vertical="center"/>
      <protection/>
    </xf>
    <xf numFmtId="167" fontId="4" fillId="36" borderId="60" xfId="45" applyFont="1" applyFill="1" applyBorder="1" applyAlignment="1">
      <alignment horizontal="center" vertical="center"/>
      <protection/>
    </xf>
    <xf numFmtId="0" fontId="2" fillId="34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167" fontId="3" fillId="0" borderId="0" xfId="44" applyFont="1" applyFill="1" applyBorder="1" applyAlignment="1">
      <alignment horizontal="center" vertical="center"/>
      <protection/>
    </xf>
    <xf numFmtId="167" fontId="3" fillId="0" borderId="14" xfId="45" applyFont="1" applyFill="1" applyBorder="1" applyAlignment="1">
      <alignment horizontal="center" vertical="center" wrapText="1"/>
      <protection/>
    </xf>
    <xf numFmtId="167" fontId="3" fillId="0" borderId="28" xfId="45" applyFont="1" applyFill="1" applyBorder="1" applyAlignment="1">
      <alignment horizontal="center" vertical="center" wrapText="1"/>
      <protection/>
    </xf>
    <xf numFmtId="167" fontId="3" fillId="0" borderId="20" xfId="45" applyFont="1" applyFill="1" applyBorder="1" applyAlignment="1">
      <alignment horizontal="center" vertical="center" wrapText="1"/>
      <protection/>
    </xf>
    <xf numFmtId="167" fontId="3" fillId="0" borderId="49" xfId="45" applyFont="1" applyFill="1" applyBorder="1" applyAlignment="1">
      <alignment horizontal="center" vertical="center" wrapText="1"/>
      <protection/>
    </xf>
    <xf numFmtId="167" fontId="4" fillId="36" borderId="63" xfId="45" applyFont="1" applyFill="1" applyBorder="1" applyAlignment="1">
      <alignment horizontal="center" vertical="center" wrapText="1"/>
      <protection/>
    </xf>
    <xf numFmtId="167" fontId="4" fillId="36" borderId="64" xfId="45" applyFont="1" applyFill="1" applyBorder="1" applyAlignment="1">
      <alignment horizontal="center" vertical="center" wrapText="1"/>
      <protection/>
    </xf>
    <xf numFmtId="167" fontId="4" fillId="36" borderId="35" xfId="45" applyFont="1" applyFill="1" applyBorder="1" applyAlignment="1">
      <alignment horizontal="center" vertical="center" wrapText="1"/>
      <protection/>
    </xf>
    <xf numFmtId="167" fontId="4" fillId="36" borderId="65" xfId="45" applyFont="1" applyFill="1" applyBorder="1" applyAlignment="1">
      <alignment horizontal="center" vertical="center"/>
      <protection/>
    </xf>
    <xf numFmtId="167" fontId="4" fillId="36" borderId="66" xfId="45" applyFont="1" applyFill="1" applyBorder="1" applyAlignment="1">
      <alignment horizontal="center" vertical="center"/>
      <protection/>
    </xf>
    <xf numFmtId="167" fontId="4" fillId="36" borderId="67" xfId="45" applyFont="1" applyFill="1" applyBorder="1" applyAlignment="1">
      <alignment horizontal="center" vertical="center"/>
      <protection/>
    </xf>
    <xf numFmtId="167" fontId="3" fillId="0" borderId="68" xfId="45" applyFont="1" applyFill="1" applyBorder="1" applyAlignment="1">
      <alignment horizontal="center" vertical="center" wrapText="1"/>
      <protection/>
    </xf>
    <xf numFmtId="167" fontId="4" fillId="36" borderId="69" xfId="45" applyFont="1" applyFill="1" applyBorder="1" applyAlignment="1">
      <alignment horizontal="center" vertical="center"/>
      <protection/>
    </xf>
    <xf numFmtId="167" fontId="4" fillId="36" borderId="70" xfId="45" applyFont="1" applyFill="1" applyBorder="1" applyAlignment="1">
      <alignment horizontal="center" vertical="center"/>
      <protection/>
    </xf>
    <xf numFmtId="167" fontId="4" fillId="36" borderId="71" xfId="45" applyFont="1" applyFill="1" applyBorder="1" applyAlignment="1">
      <alignment horizontal="center" vertical="center"/>
      <protection/>
    </xf>
    <xf numFmtId="167" fontId="4" fillId="34" borderId="58" xfId="45" applyFont="1" applyFill="1" applyBorder="1" applyAlignment="1">
      <alignment horizontal="center" vertical="center"/>
      <protection/>
    </xf>
    <xf numFmtId="167" fontId="4" fillId="34" borderId="59" xfId="45" applyFont="1" applyFill="1" applyBorder="1" applyAlignment="1">
      <alignment horizontal="center" vertical="center"/>
      <protection/>
    </xf>
    <xf numFmtId="167" fontId="4" fillId="34" borderId="60" xfId="45" applyFont="1" applyFill="1" applyBorder="1" applyAlignment="1">
      <alignment horizontal="center" vertical="center"/>
      <protection/>
    </xf>
    <xf numFmtId="167" fontId="4" fillId="34" borderId="72" xfId="45" applyFont="1" applyFill="1" applyBorder="1" applyAlignment="1">
      <alignment horizontal="center" vertical="center"/>
      <protection/>
    </xf>
    <xf numFmtId="167" fontId="4" fillId="34" borderId="73" xfId="45" applyFont="1" applyFill="1" applyBorder="1" applyAlignment="1">
      <alignment horizontal="center" vertical="center"/>
      <protection/>
    </xf>
    <xf numFmtId="167" fontId="4" fillId="34" borderId="74" xfId="45" applyFont="1" applyFill="1" applyBorder="1" applyAlignment="1">
      <alignment horizontal="center" vertical="center"/>
      <protection/>
    </xf>
    <xf numFmtId="167" fontId="3" fillId="0" borderId="33" xfId="45" applyFont="1" applyFill="1" applyBorder="1" applyAlignment="1">
      <alignment horizontal="center" vertical="center" wrapText="1"/>
      <protection/>
    </xf>
    <xf numFmtId="167" fontId="3" fillId="0" borderId="39" xfId="45" applyFont="1" applyFill="1" applyBorder="1" applyAlignment="1">
      <alignment horizontal="center" vertical="center" wrapText="1"/>
      <protection/>
    </xf>
    <xf numFmtId="167" fontId="3" fillId="33" borderId="0" xfId="45" applyFont="1" applyFill="1" applyBorder="1" applyAlignment="1">
      <alignment horizontal="center" vertical="center" wrapText="1"/>
      <protection/>
    </xf>
    <xf numFmtId="167" fontId="3" fillId="34" borderId="75" xfId="45" applyFont="1" applyFill="1" applyBorder="1" applyAlignment="1">
      <alignment horizontal="center" vertical="center" wrapText="1"/>
      <protection/>
    </xf>
    <xf numFmtId="167" fontId="3" fillId="34" borderId="76" xfId="45" applyFont="1" applyFill="1" applyBorder="1" applyAlignment="1">
      <alignment horizontal="center" vertical="center" wrapText="1"/>
      <protection/>
    </xf>
    <xf numFmtId="167" fontId="3" fillId="34" borderId="77" xfId="45" applyFont="1" applyFill="1" applyBorder="1" applyAlignment="1">
      <alignment horizontal="center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="88" zoomScaleNormal="88" zoomScalePageLayoutView="0" workbookViewId="0" topLeftCell="A1">
      <selection activeCell="A1" sqref="A1:L1"/>
    </sheetView>
  </sheetViews>
  <sheetFormatPr defaultColWidth="9.125" defaultRowHeight="14.25"/>
  <cols>
    <col min="1" max="1" width="4.50390625" style="6" customWidth="1"/>
    <col min="2" max="2" width="38.875" style="5" customWidth="1"/>
    <col min="3" max="3" width="5.375" style="6" customWidth="1"/>
    <col min="4" max="5" width="4.375" style="6" customWidth="1"/>
    <col min="6" max="9" width="4.375" style="120" customWidth="1"/>
    <col min="10" max="10" width="4.875" style="120" customWidth="1"/>
    <col min="11" max="11" width="8.875" style="6" customWidth="1"/>
    <col min="12" max="12" width="6.75390625" style="6" customWidth="1"/>
    <col min="13" max="13" width="4.375" style="1" customWidth="1"/>
    <col min="14" max="14" width="12.00390625" style="1" customWidth="1"/>
    <col min="15" max="16" width="9.125" style="1" customWidth="1"/>
    <col min="17" max="17" width="11.50390625" style="1" customWidth="1"/>
    <col min="18" max="18" width="9.75390625" style="1" bestFit="1" customWidth="1"/>
    <col min="19" max="21" width="9.125" style="1" customWidth="1"/>
    <col min="22" max="22" width="9.875" style="1" customWidth="1"/>
    <col min="23" max="16384" width="9.125" style="1" customWidth="1"/>
  </cols>
  <sheetData>
    <row r="1" spans="1:12" ht="35.25" customHeight="1" thickBot="1">
      <c r="A1" s="184" t="s">
        <v>182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33" customHeight="1">
      <c r="A2" s="185" t="s">
        <v>149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16.5" customHeight="1">
      <c r="A3" s="166" t="s">
        <v>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1:12" ht="18" customHeight="1">
      <c r="A4" s="151" t="s">
        <v>28</v>
      </c>
      <c r="B4" s="152" t="s">
        <v>29</v>
      </c>
      <c r="C4" s="152" t="s">
        <v>34</v>
      </c>
      <c r="D4" s="152"/>
      <c r="E4" s="152"/>
      <c r="F4" s="152"/>
      <c r="G4" s="152"/>
      <c r="H4" s="152"/>
      <c r="I4" s="152"/>
      <c r="J4" s="152"/>
      <c r="K4" s="152" t="s">
        <v>32</v>
      </c>
      <c r="L4" s="153" t="s">
        <v>33</v>
      </c>
    </row>
    <row r="5" spans="1:12" ht="30" customHeight="1">
      <c r="A5" s="151"/>
      <c r="B5" s="152"/>
      <c r="C5" s="137" t="s">
        <v>1</v>
      </c>
      <c r="D5" s="137" t="s">
        <v>2</v>
      </c>
      <c r="E5" s="137" t="s">
        <v>25</v>
      </c>
      <c r="F5" s="137" t="s">
        <v>27</v>
      </c>
      <c r="G5" s="137" t="s">
        <v>116</v>
      </c>
      <c r="H5" s="137" t="s">
        <v>30</v>
      </c>
      <c r="I5" s="137" t="s">
        <v>31</v>
      </c>
      <c r="J5" s="137" t="s">
        <v>45</v>
      </c>
      <c r="K5" s="152"/>
      <c r="L5" s="153"/>
    </row>
    <row r="6" spans="1:12" ht="12.75" customHeight="1">
      <c r="A6" s="76">
        <v>1</v>
      </c>
      <c r="B6" s="22" t="s">
        <v>108</v>
      </c>
      <c r="C6" s="2">
        <f>SUM(D6:J6)</f>
        <v>40</v>
      </c>
      <c r="D6" s="41">
        <v>10</v>
      </c>
      <c r="E6" s="41">
        <v>30</v>
      </c>
      <c r="F6" s="41"/>
      <c r="G6" s="2"/>
      <c r="H6" s="2"/>
      <c r="I6" s="2"/>
      <c r="J6" s="2"/>
      <c r="K6" s="41" t="s">
        <v>43</v>
      </c>
      <c r="L6" s="77">
        <v>3</v>
      </c>
    </row>
    <row r="7" spans="1:12" ht="18" customHeight="1">
      <c r="A7" s="76">
        <v>2</v>
      </c>
      <c r="B7" s="42" t="s">
        <v>48</v>
      </c>
      <c r="C7" s="2">
        <f>SUM(D7:J7)</f>
        <v>30</v>
      </c>
      <c r="D7" s="48">
        <v>15</v>
      </c>
      <c r="E7" s="48"/>
      <c r="F7" s="48"/>
      <c r="G7" s="27"/>
      <c r="H7" s="27">
        <v>15</v>
      </c>
      <c r="I7" s="27"/>
      <c r="J7" s="27"/>
      <c r="K7" s="48" t="s">
        <v>44</v>
      </c>
      <c r="L7" s="77">
        <v>2</v>
      </c>
    </row>
    <row r="8" spans="1:12" ht="18" customHeight="1">
      <c r="A8" s="76">
        <v>3</v>
      </c>
      <c r="B8" s="42" t="s">
        <v>49</v>
      </c>
      <c r="C8" s="2">
        <f>SUM(D8:J8)</f>
        <v>15</v>
      </c>
      <c r="D8" s="32">
        <v>5</v>
      </c>
      <c r="E8" s="32"/>
      <c r="F8" s="32"/>
      <c r="G8" s="40"/>
      <c r="H8" s="40">
        <v>10</v>
      </c>
      <c r="I8" s="40"/>
      <c r="J8" s="40"/>
      <c r="K8" s="32" t="s">
        <v>44</v>
      </c>
      <c r="L8" s="91">
        <v>1</v>
      </c>
    </row>
    <row r="9" spans="1:12" ht="18" customHeight="1">
      <c r="A9" s="76">
        <v>4</v>
      </c>
      <c r="B9" s="22" t="s">
        <v>55</v>
      </c>
      <c r="C9" s="128">
        <f>SUM(D9:J9)</f>
        <v>40</v>
      </c>
      <c r="D9" s="33">
        <v>35</v>
      </c>
      <c r="E9" s="147">
        <v>5</v>
      </c>
      <c r="F9" s="34"/>
      <c r="G9" s="18"/>
      <c r="H9" s="35"/>
      <c r="I9" s="37"/>
      <c r="J9" s="36"/>
      <c r="K9" s="34" t="s">
        <v>44</v>
      </c>
      <c r="L9" s="77">
        <v>2</v>
      </c>
    </row>
    <row r="10" spans="1:12" ht="12.75" customHeight="1">
      <c r="A10" s="76">
        <v>5</v>
      </c>
      <c r="B10" s="22" t="s">
        <v>50</v>
      </c>
      <c r="C10" s="2">
        <f aca="true" t="shared" si="0" ref="C10:C27">SUM(D10:J10)</f>
        <v>25</v>
      </c>
      <c r="D10" s="41">
        <v>10</v>
      </c>
      <c r="E10" s="41">
        <v>15</v>
      </c>
      <c r="F10" s="41"/>
      <c r="G10" s="2"/>
      <c r="H10" s="2"/>
      <c r="I10" s="2"/>
      <c r="J10" s="2"/>
      <c r="K10" s="41" t="s">
        <v>43</v>
      </c>
      <c r="L10" s="77">
        <v>2</v>
      </c>
    </row>
    <row r="11" spans="1:12" ht="12.75" customHeight="1">
      <c r="A11" s="76">
        <v>6</v>
      </c>
      <c r="B11" s="22" t="s">
        <v>51</v>
      </c>
      <c r="C11" s="2">
        <f t="shared" si="0"/>
        <v>20</v>
      </c>
      <c r="D11" s="41">
        <v>10</v>
      </c>
      <c r="E11" s="41">
        <v>10</v>
      </c>
      <c r="F11" s="41"/>
      <c r="G11" s="2"/>
      <c r="H11" s="2"/>
      <c r="I11" s="2"/>
      <c r="J11" s="2"/>
      <c r="K11" s="41" t="s">
        <v>44</v>
      </c>
      <c r="L11" s="77">
        <v>1</v>
      </c>
    </row>
    <row r="12" spans="1:12" ht="12.75" customHeight="1">
      <c r="A12" s="76">
        <v>7</v>
      </c>
      <c r="B12" s="42" t="s">
        <v>178</v>
      </c>
      <c r="C12" s="2">
        <f t="shared" si="0"/>
        <v>20</v>
      </c>
      <c r="D12" s="148">
        <v>10</v>
      </c>
      <c r="E12" s="148">
        <v>10</v>
      </c>
      <c r="F12" s="41"/>
      <c r="G12" s="2"/>
      <c r="H12" s="2"/>
      <c r="I12" s="2"/>
      <c r="J12" s="2"/>
      <c r="K12" s="41" t="s">
        <v>44</v>
      </c>
      <c r="L12" s="77">
        <v>1</v>
      </c>
    </row>
    <row r="13" spans="1:12" ht="12.75" customHeight="1">
      <c r="A13" s="76">
        <v>8</v>
      </c>
      <c r="B13" s="22" t="s">
        <v>179</v>
      </c>
      <c r="C13" s="2">
        <f t="shared" si="0"/>
        <v>20</v>
      </c>
      <c r="D13" s="148">
        <v>10</v>
      </c>
      <c r="E13" s="148">
        <v>10</v>
      </c>
      <c r="F13" s="41"/>
      <c r="G13" s="2"/>
      <c r="H13" s="2"/>
      <c r="I13" s="2"/>
      <c r="J13" s="2"/>
      <c r="K13" s="41" t="s">
        <v>44</v>
      </c>
      <c r="L13" s="77">
        <v>1</v>
      </c>
    </row>
    <row r="14" spans="1:12" ht="12.75" customHeight="1">
      <c r="A14" s="76">
        <v>9</v>
      </c>
      <c r="B14" s="22" t="s">
        <v>52</v>
      </c>
      <c r="C14" s="2">
        <f t="shared" si="0"/>
        <v>25</v>
      </c>
      <c r="D14" s="41">
        <v>5</v>
      </c>
      <c r="E14" s="41">
        <v>20</v>
      </c>
      <c r="F14" s="41"/>
      <c r="G14" s="2"/>
      <c r="H14" s="2"/>
      <c r="I14" s="2"/>
      <c r="J14" s="2"/>
      <c r="K14" s="41" t="s">
        <v>44</v>
      </c>
      <c r="L14" s="77">
        <v>1</v>
      </c>
    </row>
    <row r="15" spans="1:12" ht="12.75" customHeight="1">
      <c r="A15" s="76">
        <v>10</v>
      </c>
      <c r="B15" s="42" t="s">
        <v>53</v>
      </c>
      <c r="C15" s="2">
        <f t="shared" si="0"/>
        <v>30</v>
      </c>
      <c r="D15" s="41">
        <v>10</v>
      </c>
      <c r="E15" s="41">
        <v>20</v>
      </c>
      <c r="F15" s="41"/>
      <c r="G15" s="2"/>
      <c r="H15" s="2"/>
      <c r="I15" s="2"/>
      <c r="J15" s="2"/>
      <c r="K15" s="41" t="s">
        <v>44</v>
      </c>
      <c r="L15" s="77">
        <v>2</v>
      </c>
    </row>
    <row r="16" spans="1:12" ht="12.75" customHeight="1">
      <c r="A16" s="76">
        <v>11</v>
      </c>
      <c r="B16" s="22" t="s">
        <v>181</v>
      </c>
      <c r="C16" s="2">
        <f t="shared" si="0"/>
        <v>10</v>
      </c>
      <c r="D16" s="41">
        <v>10</v>
      </c>
      <c r="E16" s="41"/>
      <c r="F16" s="41"/>
      <c r="G16" s="2"/>
      <c r="H16" s="2"/>
      <c r="I16" s="2"/>
      <c r="J16" s="2"/>
      <c r="K16" s="41" t="s">
        <v>44</v>
      </c>
      <c r="L16" s="77">
        <v>1</v>
      </c>
    </row>
    <row r="17" spans="1:12" ht="12.75" customHeight="1">
      <c r="A17" s="76">
        <v>12</v>
      </c>
      <c r="B17" s="42" t="s">
        <v>54</v>
      </c>
      <c r="C17" s="2">
        <f t="shared" si="0"/>
        <v>25</v>
      </c>
      <c r="D17" s="41">
        <v>20</v>
      </c>
      <c r="E17" s="41">
        <v>5</v>
      </c>
      <c r="F17" s="41"/>
      <c r="G17" s="2"/>
      <c r="H17" s="2"/>
      <c r="I17" s="2"/>
      <c r="J17" s="2"/>
      <c r="K17" s="41" t="s">
        <v>43</v>
      </c>
      <c r="L17" s="77">
        <v>2</v>
      </c>
    </row>
    <row r="18" spans="1:12" ht="12.75" customHeight="1">
      <c r="A18" s="76">
        <v>13</v>
      </c>
      <c r="B18" s="43" t="s">
        <v>180</v>
      </c>
      <c r="C18" s="2">
        <f t="shared" si="0"/>
        <v>20</v>
      </c>
      <c r="D18" s="32">
        <v>15</v>
      </c>
      <c r="E18" s="32">
        <v>5</v>
      </c>
      <c r="F18" s="32"/>
      <c r="G18" s="44"/>
      <c r="H18" s="44"/>
      <c r="I18" s="44"/>
      <c r="J18" s="44"/>
      <c r="K18" s="32" t="s">
        <v>44</v>
      </c>
      <c r="L18" s="78">
        <v>1</v>
      </c>
    </row>
    <row r="19" spans="1:12" ht="12.75" customHeight="1">
      <c r="A19" s="76">
        <v>14</v>
      </c>
      <c r="B19" s="42" t="s">
        <v>56</v>
      </c>
      <c r="C19" s="2">
        <f t="shared" si="0"/>
        <v>15</v>
      </c>
      <c r="D19" s="41">
        <v>15</v>
      </c>
      <c r="E19" s="41"/>
      <c r="F19" s="41"/>
      <c r="G19" s="2"/>
      <c r="H19" s="2"/>
      <c r="I19" s="2"/>
      <c r="J19" s="2"/>
      <c r="K19" s="41" t="s">
        <v>44</v>
      </c>
      <c r="L19" s="77">
        <v>1</v>
      </c>
    </row>
    <row r="20" spans="1:12" ht="12.75" customHeight="1">
      <c r="A20" s="76">
        <v>15</v>
      </c>
      <c r="B20" s="22" t="s">
        <v>42</v>
      </c>
      <c r="C20" s="40">
        <f>SUM(D20:J20)</f>
        <v>25</v>
      </c>
      <c r="D20" s="32">
        <v>10</v>
      </c>
      <c r="E20" s="32"/>
      <c r="F20" s="32"/>
      <c r="G20" s="44"/>
      <c r="H20" s="44">
        <v>15</v>
      </c>
      <c r="I20" s="52"/>
      <c r="J20" s="52"/>
      <c r="K20" s="32" t="s">
        <v>44</v>
      </c>
      <c r="L20" s="78">
        <v>1</v>
      </c>
    </row>
    <row r="21" spans="1:12" ht="12.75" customHeight="1">
      <c r="A21" s="76">
        <v>16</v>
      </c>
      <c r="B21" s="22" t="s">
        <v>105</v>
      </c>
      <c r="C21" s="2">
        <f t="shared" si="0"/>
        <v>10</v>
      </c>
      <c r="D21" s="41">
        <v>10</v>
      </c>
      <c r="E21" s="41"/>
      <c r="F21" s="2"/>
      <c r="G21" s="2"/>
      <c r="H21" s="73"/>
      <c r="I21" s="2"/>
      <c r="J21" s="2"/>
      <c r="K21" s="41" t="s">
        <v>44</v>
      </c>
      <c r="L21" s="77">
        <v>1</v>
      </c>
    </row>
    <row r="22" spans="1:12" ht="12.75" customHeight="1">
      <c r="A22" s="76">
        <v>17</v>
      </c>
      <c r="B22" s="22" t="s">
        <v>58</v>
      </c>
      <c r="C22" s="2">
        <f t="shared" si="0"/>
        <v>10</v>
      </c>
      <c r="D22" s="41">
        <v>10</v>
      </c>
      <c r="E22" s="41"/>
      <c r="F22" s="41"/>
      <c r="G22" s="2"/>
      <c r="H22" s="2"/>
      <c r="I22" s="2"/>
      <c r="J22" s="2"/>
      <c r="K22" s="41" t="s">
        <v>44</v>
      </c>
      <c r="L22" s="77">
        <v>1</v>
      </c>
    </row>
    <row r="23" spans="1:12" ht="12.75" customHeight="1">
      <c r="A23" s="76">
        <v>18</v>
      </c>
      <c r="B23" s="22" t="s">
        <v>57</v>
      </c>
      <c r="C23" s="2">
        <f t="shared" si="0"/>
        <v>25</v>
      </c>
      <c r="D23" s="41">
        <v>10</v>
      </c>
      <c r="E23" s="41"/>
      <c r="F23" s="41"/>
      <c r="G23" s="2"/>
      <c r="H23" s="2">
        <v>15</v>
      </c>
      <c r="I23" s="2"/>
      <c r="J23" s="2"/>
      <c r="K23" s="41" t="s">
        <v>44</v>
      </c>
      <c r="L23" s="77">
        <v>2</v>
      </c>
    </row>
    <row r="24" spans="1:12" ht="27.75" customHeight="1">
      <c r="A24" s="76">
        <v>19</v>
      </c>
      <c r="B24" s="31" t="s">
        <v>59</v>
      </c>
      <c r="C24" s="2">
        <f t="shared" si="0"/>
        <v>20</v>
      </c>
      <c r="D24" s="41"/>
      <c r="E24" s="41"/>
      <c r="F24" s="2"/>
      <c r="G24" s="2"/>
      <c r="H24" s="73">
        <v>20</v>
      </c>
      <c r="I24" s="2"/>
      <c r="J24" s="2"/>
      <c r="K24" s="41" t="s">
        <v>44</v>
      </c>
      <c r="L24" s="77">
        <v>1</v>
      </c>
    </row>
    <row r="25" spans="1:12" ht="24.75" customHeight="1">
      <c r="A25" s="76">
        <v>20</v>
      </c>
      <c r="B25" s="31" t="s">
        <v>60</v>
      </c>
      <c r="C25" s="2">
        <f t="shared" si="0"/>
        <v>20</v>
      </c>
      <c r="D25" s="41"/>
      <c r="E25" s="41"/>
      <c r="F25" s="41">
        <v>20</v>
      </c>
      <c r="G25" s="2"/>
      <c r="H25" s="27"/>
      <c r="I25" s="2"/>
      <c r="J25" s="2"/>
      <c r="K25" s="41" t="s">
        <v>44</v>
      </c>
      <c r="L25" s="77">
        <v>1</v>
      </c>
    </row>
    <row r="26" spans="1:12" s="28" customFormat="1" ht="12.75" customHeight="1">
      <c r="A26" s="76">
        <v>21</v>
      </c>
      <c r="B26" s="45" t="s">
        <v>61</v>
      </c>
      <c r="C26" s="27">
        <f t="shared" si="0"/>
        <v>30</v>
      </c>
      <c r="D26" s="48"/>
      <c r="E26" s="27"/>
      <c r="F26" s="48">
        <v>30</v>
      </c>
      <c r="G26" s="39"/>
      <c r="H26" s="49"/>
      <c r="I26" s="50"/>
      <c r="J26" s="27"/>
      <c r="K26" s="48" t="s">
        <v>44</v>
      </c>
      <c r="L26" s="79">
        <v>1</v>
      </c>
    </row>
    <row r="27" spans="1:12" s="28" customFormat="1" ht="12.75" customHeight="1">
      <c r="A27" s="76">
        <v>22</v>
      </c>
      <c r="B27" s="42" t="s">
        <v>106</v>
      </c>
      <c r="C27" s="40">
        <f t="shared" si="0"/>
        <v>15</v>
      </c>
      <c r="D27" s="32"/>
      <c r="E27" s="40"/>
      <c r="F27" s="32"/>
      <c r="G27" s="40"/>
      <c r="H27" s="46">
        <v>15</v>
      </c>
      <c r="I27" s="40"/>
      <c r="J27" s="40"/>
      <c r="K27" s="32" t="s">
        <v>44</v>
      </c>
      <c r="L27" s="78">
        <v>1</v>
      </c>
    </row>
    <row r="28" spans="1:12" ht="12.75" customHeight="1" thickBot="1">
      <c r="A28" s="129"/>
      <c r="B28" s="80" t="s">
        <v>4</v>
      </c>
      <c r="C28" s="81">
        <f aca="true" t="shared" si="1" ref="C28:J28">SUM(C6:C27)</f>
        <v>490</v>
      </c>
      <c r="D28" s="81">
        <f t="shared" si="1"/>
        <v>220</v>
      </c>
      <c r="E28" s="81">
        <f t="shared" si="1"/>
        <v>130</v>
      </c>
      <c r="F28" s="81">
        <f t="shared" si="1"/>
        <v>50</v>
      </c>
      <c r="G28" s="81">
        <f t="shared" si="1"/>
        <v>0</v>
      </c>
      <c r="H28" s="81">
        <f t="shared" si="1"/>
        <v>90</v>
      </c>
      <c r="I28" s="81">
        <f t="shared" si="1"/>
        <v>0</v>
      </c>
      <c r="J28" s="81">
        <f t="shared" si="1"/>
        <v>0</v>
      </c>
      <c r="K28" s="81"/>
      <c r="L28" s="82">
        <f>SUM(L6:L27)</f>
        <v>30</v>
      </c>
    </row>
    <row r="29" spans="1:12" ht="15" customHeight="1">
      <c r="A29" s="169" t="s">
        <v>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1"/>
    </row>
    <row r="30" spans="1:12" ht="16.5" customHeight="1">
      <c r="A30" s="151" t="s">
        <v>28</v>
      </c>
      <c r="B30" s="152" t="s">
        <v>29</v>
      </c>
      <c r="C30" s="152" t="s">
        <v>34</v>
      </c>
      <c r="D30" s="152"/>
      <c r="E30" s="152"/>
      <c r="F30" s="152"/>
      <c r="G30" s="152"/>
      <c r="H30" s="152"/>
      <c r="I30" s="152"/>
      <c r="J30" s="152"/>
      <c r="K30" s="152" t="s">
        <v>32</v>
      </c>
      <c r="L30" s="153" t="s">
        <v>33</v>
      </c>
    </row>
    <row r="31" spans="1:12" ht="30.75" customHeight="1">
      <c r="A31" s="151"/>
      <c r="B31" s="152"/>
      <c r="C31" s="57" t="s">
        <v>1</v>
      </c>
      <c r="D31" s="57" t="s">
        <v>2</v>
      </c>
      <c r="E31" s="57" t="s">
        <v>25</v>
      </c>
      <c r="F31" s="57" t="s">
        <v>27</v>
      </c>
      <c r="G31" s="57" t="s">
        <v>116</v>
      </c>
      <c r="H31" s="57" t="s">
        <v>30</v>
      </c>
      <c r="I31" s="57" t="s">
        <v>31</v>
      </c>
      <c r="J31" s="57" t="s">
        <v>45</v>
      </c>
      <c r="K31" s="152"/>
      <c r="L31" s="153"/>
    </row>
    <row r="32" spans="1:12" ht="12.75" customHeight="1">
      <c r="A32" s="76">
        <v>1</v>
      </c>
      <c r="B32" s="22" t="s">
        <v>63</v>
      </c>
      <c r="C32" s="40">
        <f aca="true" t="shared" si="2" ref="C32:C46">SUM(D32:J32)</f>
        <v>35</v>
      </c>
      <c r="D32" s="32">
        <v>10</v>
      </c>
      <c r="E32" s="32">
        <v>25</v>
      </c>
      <c r="F32" s="32"/>
      <c r="G32" s="40"/>
      <c r="H32" s="40"/>
      <c r="I32" s="40"/>
      <c r="J32" s="40"/>
      <c r="K32" s="32" t="s">
        <v>44</v>
      </c>
      <c r="L32" s="78">
        <v>2</v>
      </c>
    </row>
    <row r="33" spans="1:12" ht="12.75" customHeight="1">
      <c r="A33" s="76">
        <v>2</v>
      </c>
      <c r="B33" s="22" t="s">
        <v>64</v>
      </c>
      <c r="C33" s="40">
        <f t="shared" si="2"/>
        <v>25</v>
      </c>
      <c r="D33" s="41">
        <v>10</v>
      </c>
      <c r="E33" s="41">
        <v>15</v>
      </c>
      <c r="F33" s="41"/>
      <c r="G33" s="2"/>
      <c r="H33" s="2"/>
      <c r="I33" s="2"/>
      <c r="J33" s="2"/>
      <c r="K33" s="41" t="s">
        <v>43</v>
      </c>
      <c r="L33" s="77">
        <v>2</v>
      </c>
    </row>
    <row r="34" spans="1:12" ht="12.75" customHeight="1">
      <c r="A34" s="76">
        <v>3</v>
      </c>
      <c r="B34" s="22" t="s">
        <v>174</v>
      </c>
      <c r="C34" s="40">
        <f t="shared" si="2"/>
        <v>25</v>
      </c>
      <c r="D34" s="32">
        <v>25</v>
      </c>
      <c r="E34" s="32"/>
      <c r="F34" s="32"/>
      <c r="G34" s="40"/>
      <c r="H34" s="40"/>
      <c r="I34" s="40"/>
      <c r="J34" s="40"/>
      <c r="K34" s="32" t="s">
        <v>43</v>
      </c>
      <c r="L34" s="78">
        <v>2</v>
      </c>
    </row>
    <row r="35" spans="1:12" ht="12.75" customHeight="1">
      <c r="A35" s="76">
        <v>4</v>
      </c>
      <c r="B35" s="75" t="s">
        <v>65</v>
      </c>
      <c r="C35" s="40">
        <f t="shared" si="2"/>
        <v>30</v>
      </c>
      <c r="D35" s="41">
        <v>10</v>
      </c>
      <c r="E35" s="32">
        <v>20</v>
      </c>
      <c r="F35" s="32"/>
      <c r="G35" s="40"/>
      <c r="H35" s="40"/>
      <c r="I35" s="40"/>
      <c r="J35" s="40"/>
      <c r="K35" s="32" t="s">
        <v>43</v>
      </c>
      <c r="L35" s="78">
        <v>2</v>
      </c>
    </row>
    <row r="36" spans="1:12" ht="12.75" customHeight="1">
      <c r="A36" s="76">
        <v>5</v>
      </c>
      <c r="B36" s="26" t="s">
        <v>66</v>
      </c>
      <c r="C36" s="40">
        <f t="shared" si="2"/>
        <v>45</v>
      </c>
      <c r="D36" s="32">
        <v>15</v>
      </c>
      <c r="E36" s="32"/>
      <c r="F36" s="32"/>
      <c r="G36" s="40"/>
      <c r="H36" s="40">
        <v>30</v>
      </c>
      <c r="I36" s="40"/>
      <c r="J36" s="40"/>
      <c r="K36" s="32" t="s">
        <v>44</v>
      </c>
      <c r="L36" s="78">
        <v>3</v>
      </c>
    </row>
    <row r="37" spans="1:12" ht="12.75" customHeight="1">
      <c r="A37" s="76">
        <v>6</v>
      </c>
      <c r="B37" s="26" t="s">
        <v>67</v>
      </c>
      <c r="C37" s="40">
        <f t="shared" si="2"/>
        <v>45</v>
      </c>
      <c r="D37" s="32">
        <v>15</v>
      </c>
      <c r="E37" s="32"/>
      <c r="F37" s="32"/>
      <c r="G37" s="40"/>
      <c r="H37" s="40">
        <v>30</v>
      </c>
      <c r="I37" s="40"/>
      <c r="J37" s="51"/>
      <c r="K37" s="32" t="s">
        <v>44</v>
      </c>
      <c r="L37" s="78">
        <v>3</v>
      </c>
    </row>
    <row r="38" spans="1:12" ht="12.75" customHeight="1">
      <c r="A38" s="76">
        <v>7</v>
      </c>
      <c r="B38" s="26" t="s">
        <v>68</v>
      </c>
      <c r="C38" s="40">
        <f t="shared" si="2"/>
        <v>25</v>
      </c>
      <c r="D38" s="32">
        <v>10</v>
      </c>
      <c r="E38" s="32"/>
      <c r="F38" s="32"/>
      <c r="G38" s="40"/>
      <c r="H38" s="40">
        <v>15</v>
      </c>
      <c r="I38" s="40"/>
      <c r="J38" s="40"/>
      <c r="K38" s="32" t="s">
        <v>43</v>
      </c>
      <c r="L38" s="78">
        <v>2</v>
      </c>
    </row>
    <row r="39" spans="1:12" ht="12.75" customHeight="1">
      <c r="A39" s="76">
        <v>8</v>
      </c>
      <c r="B39" s="74" t="s">
        <v>69</v>
      </c>
      <c r="C39" s="40">
        <f t="shared" si="2"/>
        <v>30</v>
      </c>
      <c r="D39" s="32">
        <v>10</v>
      </c>
      <c r="E39" s="32"/>
      <c r="F39" s="32"/>
      <c r="G39" s="44"/>
      <c r="H39" s="44">
        <v>20</v>
      </c>
      <c r="I39" s="52"/>
      <c r="J39" s="52"/>
      <c r="K39" s="32" t="s">
        <v>44</v>
      </c>
      <c r="L39" s="78">
        <v>2</v>
      </c>
    </row>
    <row r="40" spans="1:12" ht="15" customHeight="1">
      <c r="A40" s="76">
        <v>9</v>
      </c>
      <c r="B40" s="138" t="s">
        <v>107</v>
      </c>
      <c r="C40" s="2">
        <f>SUM(D40:J40)</f>
        <v>15</v>
      </c>
      <c r="D40" s="32">
        <v>5</v>
      </c>
      <c r="E40" s="32"/>
      <c r="F40" s="32">
        <v>10</v>
      </c>
      <c r="G40" s="40"/>
      <c r="H40" s="40"/>
      <c r="I40" s="40"/>
      <c r="J40" s="40"/>
      <c r="K40" s="32" t="s">
        <v>44</v>
      </c>
      <c r="L40" s="78">
        <v>1</v>
      </c>
    </row>
    <row r="41" spans="1:12" ht="15">
      <c r="A41" s="76">
        <v>10</v>
      </c>
      <c r="B41" s="26" t="s">
        <v>73</v>
      </c>
      <c r="C41" s="23">
        <f>SUM(D41:J41)</f>
        <v>15</v>
      </c>
      <c r="D41" s="32">
        <v>10</v>
      </c>
      <c r="E41" s="146">
        <v>5</v>
      </c>
      <c r="F41" s="32"/>
      <c r="G41" s="44"/>
      <c r="H41" s="44"/>
      <c r="I41" s="52"/>
      <c r="J41" s="52"/>
      <c r="K41" s="32" t="s">
        <v>44</v>
      </c>
      <c r="L41" s="78">
        <v>1</v>
      </c>
    </row>
    <row r="42" spans="1:12" ht="12.75" customHeight="1">
      <c r="A42" s="76">
        <v>11</v>
      </c>
      <c r="B42" s="26" t="s">
        <v>70</v>
      </c>
      <c r="C42" s="40">
        <f t="shared" si="2"/>
        <v>45</v>
      </c>
      <c r="D42" s="32">
        <v>15</v>
      </c>
      <c r="E42" s="32"/>
      <c r="F42" s="32"/>
      <c r="G42" s="44"/>
      <c r="H42" s="44">
        <v>30</v>
      </c>
      <c r="I42" s="52"/>
      <c r="J42" s="52"/>
      <c r="K42" s="32" t="s">
        <v>44</v>
      </c>
      <c r="L42" s="78">
        <v>2</v>
      </c>
    </row>
    <row r="43" spans="1:12" ht="12.75" customHeight="1">
      <c r="A43" s="76">
        <v>12</v>
      </c>
      <c r="B43" s="22" t="s">
        <v>71</v>
      </c>
      <c r="C43" s="40">
        <f t="shared" si="2"/>
        <v>15</v>
      </c>
      <c r="D43" s="32">
        <v>15</v>
      </c>
      <c r="E43" s="32"/>
      <c r="F43" s="40"/>
      <c r="G43" s="40"/>
      <c r="H43" s="122"/>
      <c r="I43" s="40"/>
      <c r="J43" s="40"/>
      <c r="K43" s="32" t="s">
        <v>44</v>
      </c>
      <c r="L43" s="78">
        <v>1</v>
      </c>
    </row>
    <row r="44" spans="1:12" ht="12.75" customHeight="1">
      <c r="A44" s="76">
        <v>13</v>
      </c>
      <c r="B44" s="30" t="s">
        <v>61</v>
      </c>
      <c r="C44" s="40">
        <f t="shared" si="2"/>
        <v>30</v>
      </c>
      <c r="D44" s="32"/>
      <c r="E44" s="32"/>
      <c r="F44" s="32">
        <v>30</v>
      </c>
      <c r="G44" s="40"/>
      <c r="H44" s="40"/>
      <c r="I44" s="40"/>
      <c r="J44" s="40"/>
      <c r="K44" s="32" t="s">
        <v>44</v>
      </c>
      <c r="L44" s="78">
        <v>2</v>
      </c>
    </row>
    <row r="45" spans="1:12" ht="12.75" customHeight="1">
      <c r="A45" s="76">
        <v>14</v>
      </c>
      <c r="B45" s="22" t="s">
        <v>62</v>
      </c>
      <c r="C45" s="40">
        <f t="shared" si="2"/>
        <v>30</v>
      </c>
      <c r="D45" s="32"/>
      <c r="E45" s="32"/>
      <c r="F45" s="32"/>
      <c r="G45" s="44"/>
      <c r="H45" s="44">
        <v>30</v>
      </c>
      <c r="I45" s="44"/>
      <c r="J45" s="44"/>
      <c r="K45" s="32" t="s">
        <v>47</v>
      </c>
      <c r="L45" s="78">
        <v>0</v>
      </c>
    </row>
    <row r="46" spans="1:12" ht="12.75" customHeight="1">
      <c r="A46" s="76">
        <v>15</v>
      </c>
      <c r="B46" s="143" t="s">
        <v>104</v>
      </c>
      <c r="C46" s="40">
        <f t="shared" si="2"/>
        <v>150</v>
      </c>
      <c r="D46" s="32"/>
      <c r="E46" s="32"/>
      <c r="F46" s="32"/>
      <c r="G46" s="40"/>
      <c r="H46" s="40"/>
      <c r="I46" s="40"/>
      <c r="J46" s="40">
        <v>150</v>
      </c>
      <c r="K46" s="32" t="s">
        <v>44</v>
      </c>
      <c r="L46" s="78">
        <v>5</v>
      </c>
    </row>
    <row r="47" spans="1:12" ht="12.75" customHeight="1" thickBot="1">
      <c r="A47" s="130"/>
      <c r="B47" s="131" t="s">
        <v>6</v>
      </c>
      <c r="C47" s="113">
        <f aca="true" t="shared" si="3" ref="C47:J47">SUM(C32:C46)</f>
        <v>560</v>
      </c>
      <c r="D47" s="113">
        <f t="shared" si="3"/>
        <v>150</v>
      </c>
      <c r="E47" s="113">
        <f t="shared" si="3"/>
        <v>65</v>
      </c>
      <c r="F47" s="113">
        <f t="shared" si="3"/>
        <v>40</v>
      </c>
      <c r="G47" s="113">
        <f t="shared" si="3"/>
        <v>0</v>
      </c>
      <c r="H47" s="113">
        <f t="shared" si="3"/>
        <v>155</v>
      </c>
      <c r="I47" s="113">
        <f t="shared" si="3"/>
        <v>0</v>
      </c>
      <c r="J47" s="113">
        <f t="shared" si="3"/>
        <v>150</v>
      </c>
      <c r="K47" s="113"/>
      <c r="L47" s="132">
        <f>SUM(L32:L46)</f>
        <v>30</v>
      </c>
    </row>
    <row r="48" spans="1:12" ht="16.5" customHeight="1">
      <c r="A48" s="156" t="s">
        <v>7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8"/>
    </row>
    <row r="49" spans="1:12" ht="16.5" customHeight="1">
      <c r="A49" s="150" t="s">
        <v>28</v>
      </c>
      <c r="B49" s="155" t="s">
        <v>29</v>
      </c>
      <c r="C49" s="155" t="s">
        <v>34</v>
      </c>
      <c r="D49" s="155"/>
      <c r="E49" s="155"/>
      <c r="F49" s="155"/>
      <c r="G49" s="155"/>
      <c r="H49" s="155"/>
      <c r="I49" s="155"/>
      <c r="J49" s="155"/>
      <c r="K49" s="155" t="s">
        <v>32</v>
      </c>
      <c r="L49" s="182" t="s">
        <v>33</v>
      </c>
    </row>
    <row r="50" spans="1:12" ht="29.25" customHeight="1">
      <c r="A50" s="151"/>
      <c r="B50" s="152"/>
      <c r="C50" s="57" t="s">
        <v>1</v>
      </c>
      <c r="D50" s="57" t="s">
        <v>2</v>
      </c>
      <c r="E50" s="57" t="s">
        <v>25</v>
      </c>
      <c r="F50" s="57" t="s">
        <v>27</v>
      </c>
      <c r="G50" s="57" t="s">
        <v>116</v>
      </c>
      <c r="H50" s="57" t="s">
        <v>30</v>
      </c>
      <c r="I50" s="57" t="s">
        <v>31</v>
      </c>
      <c r="J50" s="57" t="s">
        <v>45</v>
      </c>
      <c r="K50" s="152"/>
      <c r="L50" s="153"/>
    </row>
    <row r="51" spans="1:12" s="28" customFormat="1" ht="15" customHeight="1">
      <c r="A51" s="83">
        <v>1</v>
      </c>
      <c r="B51" s="26" t="s">
        <v>72</v>
      </c>
      <c r="C51" s="23">
        <f>SUM(D51:J51)</f>
        <v>30</v>
      </c>
      <c r="D51" s="133">
        <v>10</v>
      </c>
      <c r="E51" s="41">
        <v>20</v>
      </c>
      <c r="F51" s="41"/>
      <c r="G51" s="2"/>
      <c r="H51" s="2"/>
      <c r="I51" s="2"/>
      <c r="J51" s="2"/>
      <c r="K51" s="41" t="s">
        <v>43</v>
      </c>
      <c r="L51" s="77">
        <v>2</v>
      </c>
    </row>
    <row r="52" spans="1:12" s="28" customFormat="1" ht="14.25" customHeight="1">
      <c r="A52" s="76">
        <v>2</v>
      </c>
      <c r="B52" s="26" t="s">
        <v>83</v>
      </c>
      <c r="C52" s="23">
        <f aca="true" t="shared" si="4" ref="C52:C68">SUM(D52:J52)</f>
        <v>20</v>
      </c>
      <c r="D52" s="24">
        <v>10</v>
      </c>
      <c r="E52" s="41"/>
      <c r="F52" s="41"/>
      <c r="G52" s="2"/>
      <c r="H52" s="2">
        <v>10</v>
      </c>
      <c r="I52" s="2"/>
      <c r="J52" s="2"/>
      <c r="K52" s="41" t="s">
        <v>44</v>
      </c>
      <c r="L52" s="77">
        <v>1</v>
      </c>
    </row>
    <row r="53" spans="1:12" s="28" customFormat="1" ht="16.5" customHeight="1">
      <c r="A53" s="83">
        <v>3</v>
      </c>
      <c r="B53" s="26" t="s">
        <v>74</v>
      </c>
      <c r="C53" s="23">
        <f t="shared" si="4"/>
        <v>20</v>
      </c>
      <c r="D53" s="24">
        <v>20</v>
      </c>
      <c r="E53" s="41"/>
      <c r="F53" s="41"/>
      <c r="G53" s="2"/>
      <c r="H53" s="2"/>
      <c r="I53" s="2"/>
      <c r="J53" s="2"/>
      <c r="K53" s="41" t="s">
        <v>44</v>
      </c>
      <c r="L53" s="77">
        <v>1</v>
      </c>
    </row>
    <row r="54" spans="1:12" s="28" customFormat="1" ht="17.25" customHeight="1">
      <c r="A54" s="83">
        <v>4</v>
      </c>
      <c r="B54" s="74" t="s">
        <v>150</v>
      </c>
      <c r="C54" s="23">
        <f t="shared" si="4"/>
        <v>20</v>
      </c>
      <c r="D54" s="24">
        <v>10</v>
      </c>
      <c r="E54" s="41"/>
      <c r="F54" s="41"/>
      <c r="G54" s="2"/>
      <c r="H54" s="2">
        <v>10</v>
      </c>
      <c r="I54" s="2"/>
      <c r="J54" s="2"/>
      <c r="K54" s="41" t="s">
        <v>44</v>
      </c>
      <c r="L54" s="77">
        <v>1</v>
      </c>
    </row>
    <row r="55" spans="1:12" s="28" customFormat="1" ht="24" customHeight="1">
      <c r="A55" s="83">
        <v>5</v>
      </c>
      <c r="B55" s="26" t="s">
        <v>175</v>
      </c>
      <c r="C55" s="23">
        <f t="shared" si="4"/>
        <v>30</v>
      </c>
      <c r="D55" s="24">
        <v>10</v>
      </c>
      <c r="E55" s="41"/>
      <c r="F55" s="41"/>
      <c r="G55" s="2"/>
      <c r="H55" s="2">
        <v>20</v>
      </c>
      <c r="I55" s="2"/>
      <c r="J55" s="2"/>
      <c r="K55" s="41" t="s">
        <v>43</v>
      </c>
      <c r="L55" s="77">
        <v>2</v>
      </c>
    </row>
    <row r="56" spans="1:12" ht="15">
      <c r="A56" s="76">
        <v>6</v>
      </c>
      <c r="B56" s="26" t="s">
        <v>76</v>
      </c>
      <c r="C56" s="23">
        <f t="shared" si="4"/>
        <v>45</v>
      </c>
      <c r="D56" s="27">
        <v>15</v>
      </c>
      <c r="E56" s="27"/>
      <c r="F56" s="27"/>
      <c r="G56" s="27"/>
      <c r="H56" s="27">
        <v>30</v>
      </c>
      <c r="I56" s="27"/>
      <c r="J56" s="27"/>
      <c r="K56" s="48" t="s">
        <v>44</v>
      </c>
      <c r="L56" s="84">
        <v>2</v>
      </c>
    </row>
    <row r="57" spans="1:12" ht="15">
      <c r="A57" s="83">
        <v>7</v>
      </c>
      <c r="B57" s="26" t="s">
        <v>77</v>
      </c>
      <c r="C57" s="23">
        <f t="shared" si="4"/>
        <v>45</v>
      </c>
      <c r="D57" s="40">
        <v>15</v>
      </c>
      <c r="E57" s="40"/>
      <c r="F57" s="40"/>
      <c r="G57" s="40"/>
      <c r="H57" s="40">
        <v>30</v>
      </c>
      <c r="I57" s="40"/>
      <c r="J57" s="40"/>
      <c r="K57" s="32" t="s">
        <v>44</v>
      </c>
      <c r="L57" s="85">
        <v>2</v>
      </c>
    </row>
    <row r="58" spans="1:12" ht="15">
      <c r="A58" s="83">
        <v>8</v>
      </c>
      <c r="B58" s="26" t="s">
        <v>78</v>
      </c>
      <c r="C58" s="23">
        <f t="shared" si="4"/>
        <v>40</v>
      </c>
      <c r="D58" s="40">
        <v>10</v>
      </c>
      <c r="E58" s="40"/>
      <c r="F58" s="40"/>
      <c r="G58" s="40"/>
      <c r="H58" s="40">
        <v>30</v>
      </c>
      <c r="I58" s="40"/>
      <c r="J58" s="40"/>
      <c r="K58" s="32" t="s">
        <v>43</v>
      </c>
      <c r="L58" s="85">
        <v>2</v>
      </c>
    </row>
    <row r="59" spans="1:12" ht="15">
      <c r="A59" s="83">
        <v>9</v>
      </c>
      <c r="B59" s="26" t="s">
        <v>79</v>
      </c>
      <c r="C59" s="23">
        <f t="shared" si="4"/>
        <v>20</v>
      </c>
      <c r="D59" s="40">
        <v>10</v>
      </c>
      <c r="E59" s="40"/>
      <c r="F59" s="40"/>
      <c r="G59" s="40"/>
      <c r="H59" s="40">
        <v>10</v>
      </c>
      <c r="I59" s="40"/>
      <c r="J59" s="40"/>
      <c r="K59" s="32" t="s">
        <v>44</v>
      </c>
      <c r="L59" s="85">
        <v>1</v>
      </c>
    </row>
    <row r="60" spans="1:12" ht="15">
      <c r="A60" s="76">
        <v>10</v>
      </c>
      <c r="B60" s="75" t="s">
        <v>153</v>
      </c>
      <c r="C60" s="23">
        <f t="shared" si="4"/>
        <v>15</v>
      </c>
      <c r="D60" s="40">
        <v>5</v>
      </c>
      <c r="E60" s="40"/>
      <c r="F60" s="40">
        <v>10</v>
      </c>
      <c r="G60" s="40"/>
      <c r="H60" s="40"/>
      <c r="I60" s="40"/>
      <c r="J60" s="40"/>
      <c r="K60" s="32" t="s">
        <v>44</v>
      </c>
      <c r="L60" s="85">
        <v>1</v>
      </c>
    </row>
    <row r="61" spans="1:12" ht="15">
      <c r="A61" s="83">
        <v>11</v>
      </c>
      <c r="B61" s="26" t="s">
        <v>154</v>
      </c>
      <c r="C61" s="23">
        <f t="shared" si="4"/>
        <v>30</v>
      </c>
      <c r="D61" s="40">
        <v>5</v>
      </c>
      <c r="E61" s="40"/>
      <c r="F61" s="40"/>
      <c r="G61" s="40"/>
      <c r="H61" s="40">
        <v>25</v>
      </c>
      <c r="I61" s="40"/>
      <c r="J61" s="40"/>
      <c r="K61" s="32" t="s">
        <v>44</v>
      </c>
      <c r="L61" s="85">
        <v>2</v>
      </c>
    </row>
    <row r="62" spans="1:12" ht="24" customHeight="1">
      <c r="A62" s="83">
        <v>12</v>
      </c>
      <c r="B62" s="22" t="s">
        <v>155</v>
      </c>
      <c r="C62" s="23">
        <f t="shared" si="4"/>
        <v>35</v>
      </c>
      <c r="D62" s="24">
        <v>5</v>
      </c>
      <c r="E62" s="41"/>
      <c r="F62" s="41"/>
      <c r="G62" s="2"/>
      <c r="H62" s="29">
        <v>30</v>
      </c>
      <c r="I62" s="53"/>
      <c r="J62" s="47"/>
      <c r="K62" s="41" t="s">
        <v>44</v>
      </c>
      <c r="L62" s="77">
        <v>2</v>
      </c>
    </row>
    <row r="63" spans="1:12" ht="15">
      <c r="A63" s="83">
        <v>13</v>
      </c>
      <c r="B63" s="26" t="s">
        <v>156</v>
      </c>
      <c r="C63" s="23">
        <f t="shared" si="4"/>
        <v>35</v>
      </c>
      <c r="D63" s="41">
        <v>5</v>
      </c>
      <c r="E63" s="41"/>
      <c r="F63" s="41"/>
      <c r="G63" s="2"/>
      <c r="H63" s="29">
        <v>30</v>
      </c>
      <c r="I63" s="40"/>
      <c r="J63" s="47"/>
      <c r="K63" s="41" t="s">
        <v>44</v>
      </c>
      <c r="L63" s="77">
        <v>2</v>
      </c>
    </row>
    <row r="64" spans="1:12" ht="25.5">
      <c r="A64" s="76">
        <v>14</v>
      </c>
      <c r="B64" s="26" t="s">
        <v>157</v>
      </c>
      <c r="C64" s="23">
        <f t="shared" si="4"/>
        <v>35</v>
      </c>
      <c r="D64" s="32">
        <v>5</v>
      </c>
      <c r="E64" s="32"/>
      <c r="F64" s="32"/>
      <c r="G64" s="40"/>
      <c r="H64" s="39">
        <v>30</v>
      </c>
      <c r="I64" s="40"/>
      <c r="J64" s="40"/>
      <c r="K64" s="32" t="s">
        <v>44</v>
      </c>
      <c r="L64" s="78">
        <v>2</v>
      </c>
    </row>
    <row r="65" spans="1:12" ht="18" customHeight="1">
      <c r="A65" s="83">
        <v>15</v>
      </c>
      <c r="B65" s="38" t="s">
        <v>158</v>
      </c>
      <c r="C65" s="23">
        <f t="shared" si="4"/>
        <v>35</v>
      </c>
      <c r="D65" s="48">
        <v>5</v>
      </c>
      <c r="E65" s="48"/>
      <c r="F65" s="27"/>
      <c r="G65" s="39"/>
      <c r="H65" s="40">
        <v>30</v>
      </c>
      <c r="I65" s="50"/>
      <c r="J65" s="27"/>
      <c r="K65" s="48" t="s">
        <v>44</v>
      </c>
      <c r="L65" s="79">
        <v>2</v>
      </c>
    </row>
    <row r="66" spans="1:12" ht="28.5" customHeight="1">
      <c r="A66" s="83">
        <v>16</v>
      </c>
      <c r="B66" s="26" t="s">
        <v>159</v>
      </c>
      <c r="C66" s="125">
        <f t="shared" si="4"/>
        <v>35</v>
      </c>
      <c r="D66" s="126">
        <v>5</v>
      </c>
      <c r="E66" s="126"/>
      <c r="F66" s="126"/>
      <c r="G66" s="112"/>
      <c r="H66" s="136">
        <v>30</v>
      </c>
      <c r="I66" s="112"/>
      <c r="J66" s="112"/>
      <c r="K66" s="126" t="s">
        <v>44</v>
      </c>
      <c r="L66" s="127">
        <v>2</v>
      </c>
    </row>
    <row r="67" spans="1:12" ht="17.25" customHeight="1">
      <c r="A67" s="83">
        <v>17</v>
      </c>
      <c r="B67" s="26" t="s">
        <v>160</v>
      </c>
      <c r="C67" s="23">
        <f t="shared" si="4"/>
        <v>30</v>
      </c>
      <c r="D67" s="24">
        <v>5</v>
      </c>
      <c r="E67" s="32"/>
      <c r="F67" s="32"/>
      <c r="G67" s="40"/>
      <c r="H67" s="40">
        <v>25</v>
      </c>
      <c r="I67" s="53"/>
      <c r="J67" s="40"/>
      <c r="K67" s="32" t="s">
        <v>44</v>
      </c>
      <c r="L67" s="32">
        <v>2</v>
      </c>
    </row>
    <row r="68" spans="1:12" ht="18" customHeight="1">
      <c r="A68" s="76">
        <v>18</v>
      </c>
      <c r="B68" s="30" t="s">
        <v>61</v>
      </c>
      <c r="C68" s="23">
        <f t="shared" si="4"/>
        <v>30</v>
      </c>
      <c r="D68" s="32"/>
      <c r="E68" s="32"/>
      <c r="F68" s="44">
        <v>30</v>
      </c>
      <c r="G68" s="52"/>
      <c r="H68" s="53"/>
      <c r="I68" s="44"/>
      <c r="J68" s="52"/>
      <c r="K68" s="32" t="s">
        <v>44</v>
      </c>
      <c r="L68" s="78">
        <v>1</v>
      </c>
    </row>
    <row r="69" spans="1:12" s="28" customFormat="1" ht="12.75" customHeight="1">
      <c r="A69" s="83">
        <v>19</v>
      </c>
      <c r="B69" s="22" t="s">
        <v>62</v>
      </c>
      <c r="C69" s="2">
        <f>SUM(D69:J69)</f>
        <v>30</v>
      </c>
      <c r="D69" s="32"/>
      <c r="E69" s="32"/>
      <c r="F69" s="32"/>
      <c r="G69" s="44"/>
      <c r="H69" s="44">
        <v>30</v>
      </c>
      <c r="I69" s="44"/>
      <c r="J69" s="44"/>
      <c r="K69" s="32" t="s">
        <v>47</v>
      </c>
      <c r="L69" s="78">
        <v>0</v>
      </c>
    </row>
    <row r="70" spans="1:12" ht="12.75" customHeight="1" thickBot="1">
      <c r="A70" s="129"/>
      <c r="B70" s="94" t="s">
        <v>8</v>
      </c>
      <c r="C70" s="81">
        <f aca="true" t="shared" si="5" ref="C70:L70">SUM(C51:C69)</f>
        <v>580</v>
      </c>
      <c r="D70" s="81">
        <f t="shared" si="5"/>
        <v>150</v>
      </c>
      <c r="E70" s="81">
        <f t="shared" si="5"/>
        <v>20</v>
      </c>
      <c r="F70" s="81">
        <f t="shared" si="5"/>
        <v>40</v>
      </c>
      <c r="G70" s="81">
        <f t="shared" si="5"/>
        <v>0</v>
      </c>
      <c r="H70" s="81">
        <f t="shared" si="5"/>
        <v>370</v>
      </c>
      <c r="I70" s="81">
        <f t="shared" si="5"/>
        <v>0</v>
      </c>
      <c r="J70" s="81">
        <f t="shared" si="5"/>
        <v>0</v>
      </c>
      <c r="K70" s="81"/>
      <c r="L70" s="82">
        <f t="shared" si="5"/>
        <v>30</v>
      </c>
    </row>
    <row r="71" spans="1:12" ht="17.25" customHeight="1">
      <c r="A71" s="156" t="s">
        <v>9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8"/>
    </row>
    <row r="72" spans="1:12" ht="12.75" customHeight="1">
      <c r="A72" s="154" t="s">
        <v>28</v>
      </c>
      <c r="B72" s="162" t="s">
        <v>29</v>
      </c>
      <c r="C72" s="162" t="s">
        <v>34</v>
      </c>
      <c r="D72" s="162"/>
      <c r="E72" s="162"/>
      <c r="F72" s="162"/>
      <c r="G72" s="162"/>
      <c r="H72" s="162"/>
      <c r="I72" s="162"/>
      <c r="J72" s="162"/>
      <c r="K72" s="162" t="s">
        <v>32</v>
      </c>
      <c r="L72" s="163" t="s">
        <v>33</v>
      </c>
    </row>
    <row r="73" spans="1:12" ht="30" customHeight="1">
      <c r="A73" s="154"/>
      <c r="B73" s="162"/>
      <c r="C73" s="52" t="s">
        <v>1</v>
      </c>
      <c r="D73" s="52" t="s">
        <v>2</v>
      </c>
      <c r="E73" s="52" t="s">
        <v>25</v>
      </c>
      <c r="F73" s="52" t="s">
        <v>27</v>
      </c>
      <c r="G73" s="52" t="s">
        <v>116</v>
      </c>
      <c r="H73" s="52" t="s">
        <v>30</v>
      </c>
      <c r="I73" s="52" t="s">
        <v>31</v>
      </c>
      <c r="J73" s="57" t="s">
        <v>45</v>
      </c>
      <c r="K73" s="162"/>
      <c r="L73" s="163"/>
    </row>
    <row r="74" spans="1:12" ht="12.75" customHeight="1">
      <c r="A74" s="76">
        <v>1</v>
      </c>
      <c r="B74" s="26" t="s">
        <v>81</v>
      </c>
      <c r="C74" s="23">
        <f>SUM(D74:J74)</f>
        <v>45</v>
      </c>
      <c r="D74" s="24">
        <v>15</v>
      </c>
      <c r="E74" s="34"/>
      <c r="F74" s="34"/>
      <c r="G74" s="18"/>
      <c r="H74" s="35">
        <v>30</v>
      </c>
      <c r="I74" s="53"/>
      <c r="J74" s="36"/>
      <c r="K74" s="34" t="s">
        <v>43</v>
      </c>
      <c r="L74" s="86">
        <v>3</v>
      </c>
    </row>
    <row r="75" spans="1:12" ht="12.75" customHeight="1">
      <c r="A75" s="76">
        <v>2</v>
      </c>
      <c r="B75" s="26" t="s">
        <v>82</v>
      </c>
      <c r="C75" s="23">
        <f aca="true" t="shared" si="6" ref="C75:C84">SUM(D75:J75)</f>
        <v>45</v>
      </c>
      <c r="D75" s="24">
        <v>15</v>
      </c>
      <c r="E75" s="41"/>
      <c r="F75" s="41"/>
      <c r="G75" s="2"/>
      <c r="H75" s="29">
        <v>30</v>
      </c>
      <c r="I75" s="53"/>
      <c r="J75" s="47"/>
      <c r="K75" s="41" t="s">
        <v>43</v>
      </c>
      <c r="L75" s="77">
        <v>3</v>
      </c>
    </row>
    <row r="76" spans="1:12" ht="12.75" customHeight="1">
      <c r="A76" s="76">
        <v>3</v>
      </c>
      <c r="B76" s="22" t="s">
        <v>161</v>
      </c>
      <c r="C76" s="23">
        <f t="shared" si="6"/>
        <v>30</v>
      </c>
      <c r="D76" s="24">
        <v>5</v>
      </c>
      <c r="E76" s="41"/>
      <c r="F76" s="41"/>
      <c r="G76" s="2"/>
      <c r="H76" s="29">
        <v>25</v>
      </c>
      <c r="I76" s="53"/>
      <c r="J76" s="47"/>
      <c r="K76" s="41" t="s">
        <v>44</v>
      </c>
      <c r="L76" s="77">
        <v>1</v>
      </c>
    </row>
    <row r="77" spans="1:12" ht="27" customHeight="1">
      <c r="A77" s="76">
        <v>4</v>
      </c>
      <c r="B77" s="26" t="s">
        <v>162</v>
      </c>
      <c r="C77" s="23">
        <f t="shared" si="6"/>
        <v>35</v>
      </c>
      <c r="D77" s="32">
        <v>5</v>
      </c>
      <c r="E77" s="32"/>
      <c r="F77" s="32"/>
      <c r="G77" s="40"/>
      <c r="H77" s="40">
        <v>30</v>
      </c>
      <c r="I77" s="40"/>
      <c r="J77" s="40"/>
      <c r="K77" s="32" t="s">
        <v>44</v>
      </c>
      <c r="L77" s="78">
        <v>2</v>
      </c>
    </row>
    <row r="78" spans="1:12" ht="12.75" customHeight="1">
      <c r="A78" s="76">
        <v>5</v>
      </c>
      <c r="B78" s="26" t="s">
        <v>163</v>
      </c>
      <c r="C78" s="23">
        <f t="shared" si="6"/>
        <v>35</v>
      </c>
      <c r="D78" s="24">
        <v>5</v>
      </c>
      <c r="E78" s="41"/>
      <c r="F78" s="41"/>
      <c r="G78" s="2"/>
      <c r="H78" s="40">
        <v>30</v>
      </c>
      <c r="I78" s="53"/>
      <c r="J78" s="47"/>
      <c r="K78" s="41" t="s">
        <v>44</v>
      </c>
      <c r="L78" s="77">
        <v>2</v>
      </c>
    </row>
    <row r="79" spans="1:12" ht="12.75" customHeight="1">
      <c r="A79" s="76">
        <v>6</v>
      </c>
      <c r="B79" s="26" t="s">
        <v>164</v>
      </c>
      <c r="C79" s="23">
        <f t="shared" si="6"/>
        <v>35</v>
      </c>
      <c r="D79" s="24">
        <v>5</v>
      </c>
      <c r="E79" s="41"/>
      <c r="F79" s="41"/>
      <c r="G79" s="2"/>
      <c r="H79" s="40">
        <v>30</v>
      </c>
      <c r="I79" s="53"/>
      <c r="J79" s="47"/>
      <c r="K79" s="41" t="s">
        <v>44</v>
      </c>
      <c r="L79" s="77">
        <v>2</v>
      </c>
    </row>
    <row r="80" spans="1:12" ht="27" customHeight="1">
      <c r="A80" s="76">
        <v>7</v>
      </c>
      <c r="B80" s="26" t="s">
        <v>165</v>
      </c>
      <c r="C80" s="23">
        <f t="shared" si="6"/>
        <v>35</v>
      </c>
      <c r="D80" s="24">
        <v>5</v>
      </c>
      <c r="E80" s="41"/>
      <c r="F80" s="41"/>
      <c r="G80" s="2"/>
      <c r="H80" s="40">
        <v>30</v>
      </c>
      <c r="I80" s="53"/>
      <c r="J80" s="47"/>
      <c r="K80" s="41" t="s">
        <v>44</v>
      </c>
      <c r="L80" s="77">
        <v>2</v>
      </c>
    </row>
    <row r="81" spans="1:12" ht="12.75" customHeight="1">
      <c r="A81" s="76">
        <v>8</v>
      </c>
      <c r="B81" s="26" t="s">
        <v>166</v>
      </c>
      <c r="C81" s="23">
        <f t="shared" si="6"/>
        <v>30</v>
      </c>
      <c r="D81" s="24">
        <v>5</v>
      </c>
      <c r="E81" s="41"/>
      <c r="F81" s="41"/>
      <c r="G81" s="2"/>
      <c r="H81" s="29">
        <v>25</v>
      </c>
      <c r="I81" s="53"/>
      <c r="J81" s="47"/>
      <c r="K81" s="41" t="s">
        <v>44</v>
      </c>
      <c r="L81" s="77">
        <v>1</v>
      </c>
    </row>
    <row r="82" spans="1:12" ht="12.75" customHeight="1">
      <c r="A82" s="76">
        <v>9</v>
      </c>
      <c r="B82" s="26" t="s">
        <v>167</v>
      </c>
      <c r="C82" s="23">
        <f t="shared" si="6"/>
        <v>30</v>
      </c>
      <c r="D82" s="24">
        <v>5</v>
      </c>
      <c r="E82" s="41"/>
      <c r="F82" s="41"/>
      <c r="G82" s="2"/>
      <c r="H82" s="29">
        <v>25</v>
      </c>
      <c r="I82" s="53"/>
      <c r="J82" s="47"/>
      <c r="K82" s="41" t="s">
        <v>44</v>
      </c>
      <c r="L82" s="77">
        <v>1</v>
      </c>
    </row>
    <row r="83" spans="1:12" ht="12.75" customHeight="1">
      <c r="A83" s="76">
        <v>10</v>
      </c>
      <c r="B83" s="30" t="s">
        <v>61</v>
      </c>
      <c r="C83" s="23">
        <f t="shared" si="6"/>
        <v>30</v>
      </c>
      <c r="D83" s="32"/>
      <c r="E83" s="32"/>
      <c r="F83" s="32">
        <v>30</v>
      </c>
      <c r="G83" s="40"/>
      <c r="H83" s="40"/>
      <c r="I83" s="40"/>
      <c r="J83" s="40"/>
      <c r="K83" s="32" t="s">
        <v>44</v>
      </c>
      <c r="L83" s="87">
        <v>2</v>
      </c>
    </row>
    <row r="84" spans="1:12" ht="12.75" customHeight="1">
      <c r="A84" s="76">
        <v>11</v>
      </c>
      <c r="B84" s="144" t="s">
        <v>109</v>
      </c>
      <c r="C84" s="23">
        <f t="shared" si="6"/>
        <v>300</v>
      </c>
      <c r="D84" s="34"/>
      <c r="E84" s="34"/>
      <c r="F84" s="18"/>
      <c r="G84" s="18"/>
      <c r="H84" s="35"/>
      <c r="I84" s="37"/>
      <c r="J84" s="36">
        <v>300</v>
      </c>
      <c r="K84" s="34" t="s">
        <v>44</v>
      </c>
      <c r="L84" s="86">
        <v>11</v>
      </c>
    </row>
    <row r="85" spans="1:12" ht="12.75" customHeight="1" thickBot="1">
      <c r="A85" s="93"/>
      <c r="B85" s="94" t="s">
        <v>10</v>
      </c>
      <c r="C85" s="81">
        <f aca="true" t="shared" si="7" ref="C85:J85">SUM(C74:C84)</f>
        <v>650</v>
      </c>
      <c r="D85" s="81">
        <f t="shared" si="7"/>
        <v>65</v>
      </c>
      <c r="E85" s="81">
        <f t="shared" si="7"/>
        <v>0</v>
      </c>
      <c r="F85" s="81">
        <f t="shared" si="7"/>
        <v>30</v>
      </c>
      <c r="G85" s="81">
        <f t="shared" si="7"/>
        <v>0</v>
      </c>
      <c r="H85" s="81">
        <f t="shared" si="7"/>
        <v>255</v>
      </c>
      <c r="I85" s="81">
        <f t="shared" si="7"/>
        <v>0</v>
      </c>
      <c r="J85" s="81">
        <f t="shared" si="7"/>
        <v>300</v>
      </c>
      <c r="K85" s="88"/>
      <c r="L85" s="82">
        <f>SUM(L74:L84)</f>
        <v>30</v>
      </c>
    </row>
    <row r="86" spans="1:12" ht="15.75">
      <c r="A86" s="156" t="s">
        <v>11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8"/>
    </row>
    <row r="87" spans="1:12" ht="15" customHeight="1">
      <c r="A87" s="154" t="s">
        <v>28</v>
      </c>
      <c r="B87" s="162" t="s">
        <v>29</v>
      </c>
      <c r="C87" s="162" t="s">
        <v>34</v>
      </c>
      <c r="D87" s="162"/>
      <c r="E87" s="162"/>
      <c r="F87" s="162"/>
      <c r="G87" s="162"/>
      <c r="H87" s="162"/>
      <c r="I87" s="162"/>
      <c r="J87" s="162"/>
      <c r="K87" s="162" t="s">
        <v>32</v>
      </c>
      <c r="L87" s="163" t="s">
        <v>33</v>
      </c>
    </row>
    <row r="88" spans="1:12" ht="27.75" customHeight="1">
      <c r="A88" s="154"/>
      <c r="B88" s="162"/>
      <c r="C88" s="52" t="s">
        <v>1</v>
      </c>
      <c r="D88" s="52" t="s">
        <v>2</v>
      </c>
      <c r="E88" s="52" t="s">
        <v>25</v>
      </c>
      <c r="F88" s="52" t="s">
        <v>27</v>
      </c>
      <c r="G88" s="52" t="s">
        <v>116</v>
      </c>
      <c r="H88" s="52" t="s">
        <v>30</v>
      </c>
      <c r="I88" s="52" t="s">
        <v>31</v>
      </c>
      <c r="J88" s="57" t="s">
        <v>45</v>
      </c>
      <c r="K88" s="162"/>
      <c r="L88" s="163"/>
    </row>
    <row r="89" spans="1:12" ht="21" customHeight="1">
      <c r="A89" s="76">
        <v>1</v>
      </c>
      <c r="B89" s="26" t="s">
        <v>176</v>
      </c>
      <c r="C89" s="23">
        <f>SUM(D89:J89)</f>
        <v>30</v>
      </c>
      <c r="D89" s="24">
        <v>5</v>
      </c>
      <c r="E89" s="48"/>
      <c r="F89" s="48"/>
      <c r="G89" s="27"/>
      <c r="H89" s="39">
        <v>25</v>
      </c>
      <c r="I89" s="58"/>
      <c r="J89" s="50"/>
      <c r="K89" s="48" t="s">
        <v>44</v>
      </c>
      <c r="L89" s="77">
        <v>2</v>
      </c>
    </row>
    <row r="90" spans="1:12" ht="29.25" customHeight="1">
      <c r="A90" s="76">
        <v>2</v>
      </c>
      <c r="B90" s="26" t="s">
        <v>119</v>
      </c>
      <c r="C90" s="23">
        <f aca="true" t="shared" si="8" ref="C90:C102">SUM(D90:J90)</f>
        <v>40</v>
      </c>
      <c r="D90" s="24">
        <v>10</v>
      </c>
      <c r="E90" s="32"/>
      <c r="F90" s="32"/>
      <c r="G90" s="40"/>
      <c r="H90" s="40"/>
      <c r="I90" s="40">
        <v>30</v>
      </c>
      <c r="J90" s="40"/>
      <c r="K90" s="32" t="s">
        <v>43</v>
      </c>
      <c r="L90" s="89">
        <v>3</v>
      </c>
    </row>
    <row r="91" spans="1:12" ht="30">
      <c r="A91" s="76">
        <v>3</v>
      </c>
      <c r="B91" s="90" t="s">
        <v>122</v>
      </c>
      <c r="C91" s="23">
        <f t="shared" si="8"/>
        <v>40</v>
      </c>
      <c r="D91" s="24">
        <v>10</v>
      </c>
      <c r="E91" s="32"/>
      <c r="F91" s="32"/>
      <c r="G91" s="40"/>
      <c r="H91" s="40"/>
      <c r="I91" s="40">
        <v>30</v>
      </c>
      <c r="J91" s="40"/>
      <c r="K91" s="32" t="s">
        <v>43</v>
      </c>
      <c r="L91" s="89">
        <v>2</v>
      </c>
    </row>
    <row r="92" spans="1:12" ht="28.5" customHeight="1">
      <c r="A92" s="76">
        <v>4</v>
      </c>
      <c r="B92" s="22" t="s">
        <v>120</v>
      </c>
      <c r="C92" s="23">
        <f t="shared" si="8"/>
        <v>45</v>
      </c>
      <c r="D92" s="24">
        <v>15</v>
      </c>
      <c r="E92" s="32"/>
      <c r="F92" s="32"/>
      <c r="G92" s="40"/>
      <c r="H92" s="40"/>
      <c r="I92" s="40">
        <v>30</v>
      </c>
      <c r="J92" s="40"/>
      <c r="K92" s="32" t="s">
        <v>43</v>
      </c>
      <c r="L92" s="91">
        <v>3</v>
      </c>
    </row>
    <row r="93" spans="1:12" ht="25.5">
      <c r="A93" s="76">
        <v>5</v>
      </c>
      <c r="B93" s="26" t="s">
        <v>121</v>
      </c>
      <c r="C93" s="23">
        <f t="shared" si="8"/>
        <v>45</v>
      </c>
      <c r="D93" s="24">
        <v>15</v>
      </c>
      <c r="E93" s="32"/>
      <c r="F93" s="32"/>
      <c r="G93" s="40"/>
      <c r="H93" s="40"/>
      <c r="I93" s="40">
        <v>30</v>
      </c>
      <c r="J93" s="40"/>
      <c r="K93" s="32" t="s">
        <v>43</v>
      </c>
      <c r="L93" s="91">
        <v>3</v>
      </c>
    </row>
    <row r="94" spans="1:12" ht="25.5">
      <c r="A94" s="76">
        <v>6</v>
      </c>
      <c r="B94" s="26" t="s">
        <v>151</v>
      </c>
      <c r="C94" s="23">
        <f t="shared" si="8"/>
        <v>45</v>
      </c>
      <c r="D94" s="24">
        <v>15</v>
      </c>
      <c r="E94" s="32"/>
      <c r="F94" s="32"/>
      <c r="G94" s="40"/>
      <c r="H94" s="40"/>
      <c r="I94" s="40">
        <v>30</v>
      </c>
      <c r="J94" s="40"/>
      <c r="K94" s="32" t="s">
        <v>43</v>
      </c>
      <c r="L94" s="91">
        <v>3</v>
      </c>
    </row>
    <row r="95" spans="1:12" ht="25.5">
      <c r="A95" s="76">
        <v>7</v>
      </c>
      <c r="B95" s="26" t="s">
        <v>123</v>
      </c>
      <c r="C95" s="23">
        <f t="shared" si="8"/>
        <v>45</v>
      </c>
      <c r="D95" s="24">
        <v>15</v>
      </c>
      <c r="E95" s="32"/>
      <c r="F95" s="32"/>
      <c r="G95" s="40"/>
      <c r="H95" s="40"/>
      <c r="I95" s="40">
        <v>30</v>
      </c>
      <c r="J95" s="40"/>
      <c r="K95" s="32" t="s">
        <v>43</v>
      </c>
      <c r="L95" s="91">
        <v>3</v>
      </c>
    </row>
    <row r="96" spans="1:12" ht="23.25" customHeight="1">
      <c r="A96" s="76">
        <v>8</v>
      </c>
      <c r="B96" s="43" t="s">
        <v>75</v>
      </c>
      <c r="C96" s="23">
        <f t="shared" si="8"/>
        <v>25</v>
      </c>
      <c r="D96" s="24">
        <v>5</v>
      </c>
      <c r="E96" s="41"/>
      <c r="F96" s="41"/>
      <c r="G96" s="2"/>
      <c r="H96" s="35">
        <v>20</v>
      </c>
      <c r="I96" s="37"/>
      <c r="J96" s="36"/>
      <c r="K96" s="41" t="s">
        <v>44</v>
      </c>
      <c r="L96" s="77">
        <v>1</v>
      </c>
    </row>
    <row r="97" spans="1:12" ht="21.75" customHeight="1">
      <c r="A97" s="76">
        <v>9</v>
      </c>
      <c r="B97" s="26" t="s">
        <v>84</v>
      </c>
      <c r="C97" s="23">
        <f t="shared" si="8"/>
        <v>20</v>
      </c>
      <c r="D97" s="24">
        <v>5</v>
      </c>
      <c r="E97" s="34"/>
      <c r="F97" s="34"/>
      <c r="G97" s="18"/>
      <c r="H97" s="35">
        <v>15</v>
      </c>
      <c r="I97" s="37"/>
      <c r="J97" s="36"/>
      <c r="K97" s="34" t="s">
        <v>44</v>
      </c>
      <c r="L97" s="77">
        <v>1</v>
      </c>
    </row>
    <row r="98" spans="1:12" ht="26.25" customHeight="1">
      <c r="A98" s="76">
        <v>10</v>
      </c>
      <c r="B98" s="54" t="s">
        <v>169</v>
      </c>
      <c r="C98" s="23">
        <f t="shared" si="8"/>
        <v>25</v>
      </c>
      <c r="D98" s="33">
        <v>5</v>
      </c>
      <c r="E98" s="34"/>
      <c r="F98" s="34"/>
      <c r="G98" s="18"/>
      <c r="H98" s="35">
        <v>20</v>
      </c>
      <c r="I98" s="37"/>
      <c r="J98" s="36"/>
      <c r="K98" s="34" t="s">
        <v>44</v>
      </c>
      <c r="L98" s="86">
        <v>1</v>
      </c>
    </row>
    <row r="99" spans="1:12" ht="37.5" customHeight="1">
      <c r="A99" s="76">
        <v>11</v>
      </c>
      <c r="B99" s="31" t="s">
        <v>170</v>
      </c>
      <c r="C99" s="23">
        <f t="shared" si="8"/>
        <v>25</v>
      </c>
      <c r="D99" s="24">
        <v>5</v>
      </c>
      <c r="E99" s="41"/>
      <c r="F99" s="41"/>
      <c r="G99" s="2"/>
      <c r="H99" s="29">
        <v>20</v>
      </c>
      <c r="I99" s="53"/>
      <c r="J99" s="47"/>
      <c r="K99" s="41" t="s">
        <v>44</v>
      </c>
      <c r="L99" s="77">
        <v>1</v>
      </c>
    </row>
    <row r="100" spans="1:12" ht="29.25" customHeight="1">
      <c r="A100" s="76">
        <v>12</v>
      </c>
      <c r="B100" s="30" t="s">
        <v>171</v>
      </c>
      <c r="C100" s="23">
        <f t="shared" si="8"/>
        <v>30</v>
      </c>
      <c r="D100" s="48">
        <v>5</v>
      </c>
      <c r="E100" s="48"/>
      <c r="F100" s="48"/>
      <c r="G100" s="27"/>
      <c r="H100" s="39">
        <v>25</v>
      </c>
      <c r="I100" s="58"/>
      <c r="J100" s="50"/>
      <c r="K100" s="48" t="s">
        <v>44</v>
      </c>
      <c r="L100" s="79">
        <v>2</v>
      </c>
    </row>
    <row r="101" spans="1:12" ht="15">
      <c r="A101" s="76">
        <v>13</v>
      </c>
      <c r="B101" s="25" t="s">
        <v>61</v>
      </c>
      <c r="C101" s="23">
        <f t="shared" si="8"/>
        <v>30</v>
      </c>
      <c r="D101" s="24"/>
      <c r="E101" s="41"/>
      <c r="F101" s="41">
        <v>30</v>
      </c>
      <c r="G101" s="2"/>
      <c r="H101" s="29"/>
      <c r="I101" s="53"/>
      <c r="J101" s="47"/>
      <c r="K101" s="41" t="s">
        <v>44</v>
      </c>
      <c r="L101" s="77">
        <v>1</v>
      </c>
    </row>
    <row r="102" spans="1:12" ht="30.75" customHeight="1">
      <c r="A102" s="76">
        <v>14</v>
      </c>
      <c r="B102" s="143" t="s">
        <v>110</v>
      </c>
      <c r="C102" s="23">
        <f t="shared" si="8"/>
        <v>100</v>
      </c>
      <c r="D102" s="65"/>
      <c r="E102" s="67"/>
      <c r="F102" s="67"/>
      <c r="G102" s="66"/>
      <c r="H102" s="68"/>
      <c r="I102" s="69"/>
      <c r="J102" s="70">
        <v>100</v>
      </c>
      <c r="K102" s="67" t="s">
        <v>44</v>
      </c>
      <c r="L102" s="92">
        <v>4</v>
      </c>
    </row>
    <row r="103" spans="1:12" ht="15.75" thickBot="1">
      <c r="A103" s="93"/>
      <c r="B103" s="94" t="s">
        <v>12</v>
      </c>
      <c r="C103" s="81">
        <f aca="true" t="shared" si="9" ref="C103:J103">SUM(C89:C102)</f>
        <v>545</v>
      </c>
      <c r="D103" s="81">
        <f t="shared" si="9"/>
        <v>110</v>
      </c>
      <c r="E103" s="81">
        <f t="shared" si="9"/>
        <v>0</v>
      </c>
      <c r="F103" s="81">
        <f t="shared" si="9"/>
        <v>30</v>
      </c>
      <c r="G103" s="81">
        <f t="shared" si="9"/>
        <v>0</v>
      </c>
      <c r="H103" s="81">
        <f t="shared" si="9"/>
        <v>125</v>
      </c>
      <c r="I103" s="81">
        <f t="shared" si="9"/>
        <v>180</v>
      </c>
      <c r="J103" s="81">
        <f t="shared" si="9"/>
        <v>100</v>
      </c>
      <c r="K103" s="81"/>
      <c r="L103" s="82">
        <f>SUM(L89:L102)</f>
        <v>30</v>
      </c>
    </row>
    <row r="104" spans="1:12" ht="15.75">
      <c r="A104" s="156" t="s">
        <v>13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8"/>
    </row>
    <row r="105" spans="1:12" ht="15" customHeight="1">
      <c r="A105" s="154" t="s">
        <v>28</v>
      </c>
      <c r="B105" s="162" t="s">
        <v>29</v>
      </c>
      <c r="C105" s="162" t="s">
        <v>34</v>
      </c>
      <c r="D105" s="162"/>
      <c r="E105" s="162"/>
      <c r="F105" s="162"/>
      <c r="G105" s="162"/>
      <c r="H105" s="162"/>
      <c r="I105" s="162"/>
      <c r="J105" s="162"/>
      <c r="K105" s="162" t="s">
        <v>32</v>
      </c>
      <c r="L105" s="163" t="s">
        <v>33</v>
      </c>
    </row>
    <row r="106" spans="1:12" ht="28.5" customHeight="1">
      <c r="A106" s="154"/>
      <c r="B106" s="162"/>
      <c r="C106" s="52" t="s">
        <v>1</v>
      </c>
      <c r="D106" s="52" t="s">
        <v>2</v>
      </c>
      <c r="E106" s="52" t="s">
        <v>25</v>
      </c>
      <c r="F106" s="52" t="s">
        <v>27</v>
      </c>
      <c r="G106" s="52" t="s">
        <v>116</v>
      </c>
      <c r="H106" s="52" t="s">
        <v>30</v>
      </c>
      <c r="I106" s="52" t="s">
        <v>31</v>
      </c>
      <c r="J106" s="57" t="s">
        <v>45</v>
      </c>
      <c r="K106" s="162"/>
      <c r="L106" s="163"/>
    </row>
    <row r="107" spans="1:12" ht="28.5" customHeight="1">
      <c r="A107" s="76">
        <v>1</v>
      </c>
      <c r="B107" s="26" t="s">
        <v>132</v>
      </c>
      <c r="C107" s="23">
        <f>SUM(D107:J107)</f>
        <v>40</v>
      </c>
      <c r="D107" s="24">
        <v>10</v>
      </c>
      <c r="E107" s="34"/>
      <c r="F107" s="34"/>
      <c r="G107" s="18"/>
      <c r="H107" s="35"/>
      <c r="I107" s="46">
        <v>30</v>
      </c>
      <c r="J107" s="36"/>
      <c r="K107" s="34" t="s">
        <v>43</v>
      </c>
      <c r="L107" s="86">
        <v>3</v>
      </c>
    </row>
    <row r="108" spans="1:12" ht="25.5">
      <c r="A108" s="76">
        <v>2</v>
      </c>
      <c r="B108" s="26" t="s">
        <v>152</v>
      </c>
      <c r="C108" s="23">
        <f aca="true" t="shared" si="10" ref="C108:C117">SUM(D108:J108)</f>
        <v>45</v>
      </c>
      <c r="D108" s="24">
        <v>15</v>
      </c>
      <c r="E108" s="41"/>
      <c r="F108" s="41"/>
      <c r="G108" s="2"/>
      <c r="H108" s="29"/>
      <c r="I108" s="46">
        <v>30</v>
      </c>
      <c r="J108" s="47"/>
      <c r="K108" s="41" t="s">
        <v>43</v>
      </c>
      <c r="L108" s="77">
        <v>3</v>
      </c>
    </row>
    <row r="109" spans="1:12" ht="25.5">
      <c r="A109" s="76">
        <v>3</v>
      </c>
      <c r="B109" s="22" t="s">
        <v>129</v>
      </c>
      <c r="C109" s="23">
        <f t="shared" si="10"/>
        <v>45</v>
      </c>
      <c r="D109" s="24">
        <v>15</v>
      </c>
      <c r="E109" s="41"/>
      <c r="F109" s="41"/>
      <c r="G109" s="2"/>
      <c r="H109" s="39"/>
      <c r="I109" s="49">
        <v>30</v>
      </c>
      <c r="J109" s="50"/>
      <c r="K109" s="41" t="s">
        <v>43</v>
      </c>
      <c r="L109" s="77">
        <v>3</v>
      </c>
    </row>
    <row r="110" spans="1:12" ht="15">
      <c r="A110" s="76">
        <v>4</v>
      </c>
      <c r="B110" s="22" t="s">
        <v>130</v>
      </c>
      <c r="C110" s="23">
        <f t="shared" si="10"/>
        <v>45</v>
      </c>
      <c r="D110" s="24">
        <v>15</v>
      </c>
      <c r="E110" s="41"/>
      <c r="F110" s="41"/>
      <c r="G110" s="29"/>
      <c r="H110" s="40"/>
      <c r="I110" s="40">
        <v>30</v>
      </c>
      <c r="J110" s="46"/>
      <c r="K110" s="63" t="s">
        <v>43</v>
      </c>
      <c r="L110" s="77">
        <v>3</v>
      </c>
    </row>
    <row r="111" spans="1:12" ht="30" customHeight="1">
      <c r="A111" s="76">
        <v>5</v>
      </c>
      <c r="B111" s="26" t="s">
        <v>127</v>
      </c>
      <c r="C111" s="23">
        <f t="shared" si="10"/>
        <v>40</v>
      </c>
      <c r="D111" s="24">
        <v>10</v>
      </c>
      <c r="E111" s="41"/>
      <c r="F111" s="41"/>
      <c r="G111" s="2"/>
      <c r="H111" s="29"/>
      <c r="I111" s="46">
        <v>30</v>
      </c>
      <c r="J111" s="47"/>
      <c r="K111" s="41" t="s">
        <v>43</v>
      </c>
      <c r="L111" s="77">
        <v>3</v>
      </c>
    </row>
    <row r="112" spans="1:12" ht="33" customHeight="1">
      <c r="A112" s="76">
        <v>6</v>
      </c>
      <c r="B112" s="54" t="s">
        <v>85</v>
      </c>
      <c r="C112" s="23">
        <f t="shared" si="10"/>
        <v>30</v>
      </c>
      <c r="D112" s="33">
        <v>10</v>
      </c>
      <c r="E112" s="34"/>
      <c r="F112" s="34"/>
      <c r="G112" s="18"/>
      <c r="H112" s="35">
        <v>20</v>
      </c>
      <c r="I112" s="37"/>
      <c r="J112" s="36"/>
      <c r="K112" s="34" t="s">
        <v>44</v>
      </c>
      <c r="L112" s="86">
        <v>2</v>
      </c>
    </row>
    <row r="113" spans="1:12" ht="39" customHeight="1">
      <c r="A113" s="76">
        <v>7</v>
      </c>
      <c r="B113" s="31" t="s">
        <v>172</v>
      </c>
      <c r="C113" s="23">
        <f t="shared" si="10"/>
        <v>25</v>
      </c>
      <c r="D113" s="24">
        <v>5</v>
      </c>
      <c r="E113" s="41"/>
      <c r="F113" s="41"/>
      <c r="G113" s="2"/>
      <c r="H113" s="29">
        <v>20</v>
      </c>
      <c r="I113" s="53"/>
      <c r="J113" s="47"/>
      <c r="K113" s="41" t="s">
        <v>44</v>
      </c>
      <c r="L113" s="77">
        <v>1</v>
      </c>
    </row>
    <row r="114" spans="1:12" ht="30" customHeight="1">
      <c r="A114" s="76">
        <v>8</v>
      </c>
      <c r="B114" s="30" t="s">
        <v>86</v>
      </c>
      <c r="C114" s="23">
        <f t="shared" si="10"/>
        <v>30</v>
      </c>
      <c r="D114" s="48">
        <v>5</v>
      </c>
      <c r="E114" s="48"/>
      <c r="F114" s="48"/>
      <c r="G114" s="27"/>
      <c r="H114" s="39">
        <v>25</v>
      </c>
      <c r="I114" s="58"/>
      <c r="J114" s="50"/>
      <c r="K114" s="48" t="s">
        <v>44</v>
      </c>
      <c r="L114" s="79">
        <v>2</v>
      </c>
    </row>
    <row r="115" spans="1:12" ht="25.5">
      <c r="A115" s="76">
        <v>9</v>
      </c>
      <c r="B115" s="26" t="s">
        <v>173</v>
      </c>
      <c r="C115" s="23">
        <f t="shared" si="10"/>
        <v>10</v>
      </c>
      <c r="D115" s="24">
        <v>10</v>
      </c>
      <c r="E115" s="41"/>
      <c r="F115" s="41"/>
      <c r="G115" s="2"/>
      <c r="H115" s="29"/>
      <c r="I115" s="53"/>
      <c r="J115" s="47"/>
      <c r="K115" s="41" t="s">
        <v>44</v>
      </c>
      <c r="L115" s="77">
        <v>1</v>
      </c>
    </row>
    <row r="116" spans="1:12" ht="15">
      <c r="A116" s="76">
        <v>10</v>
      </c>
      <c r="B116" s="25" t="s">
        <v>61</v>
      </c>
      <c r="C116" s="23">
        <f t="shared" si="10"/>
        <v>30</v>
      </c>
      <c r="D116" s="24"/>
      <c r="E116" s="41"/>
      <c r="F116" s="41">
        <v>30</v>
      </c>
      <c r="G116" s="2"/>
      <c r="H116" s="29"/>
      <c r="I116" s="53"/>
      <c r="J116" s="47"/>
      <c r="K116" s="41" t="s">
        <v>44</v>
      </c>
      <c r="L116" s="77">
        <v>2</v>
      </c>
    </row>
    <row r="117" spans="1:12" ht="53.25" customHeight="1">
      <c r="A117" s="76">
        <v>11</v>
      </c>
      <c r="B117" s="145" t="s">
        <v>128</v>
      </c>
      <c r="C117" s="23">
        <f t="shared" si="10"/>
        <v>200</v>
      </c>
      <c r="D117" s="24"/>
      <c r="E117" s="41"/>
      <c r="F117" s="41"/>
      <c r="G117" s="2"/>
      <c r="H117" s="29"/>
      <c r="I117" s="53"/>
      <c r="J117" s="47">
        <v>200</v>
      </c>
      <c r="K117" s="41" t="s">
        <v>44</v>
      </c>
      <c r="L117" s="77">
        <v>7</v>
      </c>
    </row>
    <row r="118" spans="1:12" ht="15.75" thickBot="1">
      <c r="A118" s="93"/>
      <c r="B118" s="149" t="s">
        <v>14</v>
      </c>
      <c r="C118" s="81">
        <f aca="true" t="shared" si="11" ref="C118:J118">SUM(C107:C117)</f>
        <v>540</v>
      </c>
      <c r="D118" s="81">
        <f t="shared" si="11"/>
        <v>95</v>
      </c>
      <c r="E118" s="81">
        <f t="shared" si="11"/>
        <v>0</v>
      </c>
      <c r="F118" s="81">
        <f t="shared" si="11"/>
        <v>30</v>
      </c>
      <c r="G118" s="81">
        <f t="shared" si="11"/>
        <v>0</v>
      </c>
      <c r="H118" s="81">
        <f t="shared" si="11"/>
        <v>65</v>
      </c>
      <c r="I118" s="81">
        <f t="shared" si="11"/>
        <v>150</v>
      </c>
      <c r="J118" s="81">
        <f t="shared" si="11"/>
        <v>200</v>
      </c>
      <c r="K118" s="81"/>
      <c r="L118" s="82">
        <f>SUM(L107:L117)</f>
        <v>30</v>
      </c>
    </row>
    <row r="119" spans="1:12" ht="15.75">
      <c r="A119" s="173" t="s">
        <v>87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5"/>
    </row>
    <row r="120" spans="1:12" ht="15" customHeight="1">
      <c r="A120" s="154" t="s">
        <v>28</v>
      </c>
      <c r="B120" s="162" t="s">
        <v>29</v>
      </c>
      <c r="C120" s="162" t="s">
        <v>34</v>
      </c>
      <c r="D120" s="162"/>
      <c r="E120" s="162"/>
      <c r="F120" s="162"/>
      <c r="G120" s="162"/>
      <c r="H120" s="162"/>
      <c r="I120" s="162"/>
      <c r="J120" s="162"/>
      <c r="K120" s="162" t="s">
        <v>32</v>
      </c>
      <c r="L120" s="163" t="s">
        <v>33</v>
      </c>
    </row>
    <row r="121" spans="1:12" ht="30" customHeight="1">
      <c r="A121" s="154"/>
      <c r="B121" s="164"/>
      <c r="C121" s="134" t="s">
        <v>1</v>
      </c>
      <c r="D121" s="134" t="s">
        <v>2</v>
      </c>
      <c r="E121" s="134" t="s">
        <v>25</v>
      </c>
      <c r="F121" s="134" t="s">
        <v>27</v>
      </c>
      <c r="G121" s="134" t="s">
        <v>40</v>
      </c>
      <c r="H121" s="134" t="s">
        <v>30</v>
      </c>
      <c r="I121" s="134" t="s">
        <v>31</v>
      </c>
      <c r="J121" s="135" t="s">
        <v>45</v>
      </c>
      <c r="K121" s="164"/>
      <c r="L121" s="165"/>
    </row>
    <row r="122" spans="1:12" ht="30" customHeight="1">
      <c r="A122" s="76">
        <v>1</v>
      </c>
      <c r="B122" s="22" t="s">
        <v>131</v>
      </c>
      <c r="C122" s="23">
        <f>SUM(D122:J122)</f>
        <v>45</v>
      </c>
      <c r="D122" s="24">
        <v>15</v>
      </c>
      <c r="E122" s="41"/>
      <c r="F122" s="41"/>
      <c r="G122" s="2"/>
      <c r="H122" s="29"/>
      <c r="I122" s="40">
        <v>30</v>
      </c>
      <c r="J122" s="47"/>
      <c r="K122" s="41" t="s">
        <v>43</v>
      </c>
      <c r="L122" s="77">
        <v>3</v>
      </c>
    </row>
    <row r="123" spans="1:12" ht="15">
      <c r="A123" s="76">
        <v>2</v>
      </c>
      <c r="B123" s="22" t="s">
        <v>125</v>
      </c>
      <c r="C123" s="23">
        <f>SUM(D123:J123)</f>
        <v>45</v>
      </c>
      <c r="D123" s="24">
        <v>15</v>
      </c>
      <c r="E123" s="41"/>
      <c r="F123" s="41"/>
      <c r="G123" s="2"/>
      <c r="H123" s="29"/>
      <c r="I123" s="46">
        <v>30</v>
      </c>
      <c r="J123" s="47"/>
      <c r="K123" s="41" t="s">
        <v>43</v>
      </c>
      <c r="L123" s="77">
        <v>3</v>
      </c>
    </row>
    <row r="124" spans="1:12" ht="15">
      <c r="A124" s="76">
        <v>3</v>
      </c>
      <c r="B124" s="22" t="s">
        <v>124</v>
      </c>
      <c r="C124" s="23">
        <f>SUM(D124:J124)</f>
        <v>45</v>
      </c>
      <c r="D124" s="24">
        <v>15</v>
      </c>
      <c r="E124" s="41"/>
      <c r="F124" s="41"/>
      <c r="G124" s="2"/>
      <c r="H124" s="29"/>
      <c r="I124" s="46">
        <v>30</v>
      </c>
      <c r="J124" s="47"/>
      <c r="K124" s="41" t="s">
        <v>43</v>
      </c>
      <c r="L124" s="77">
        <v>3</v>
      </c>
    </row>
    <row r="125" spans="1:12" ht="25.5">
      <c r="A125" s="76">
        <v>4</v>
      </c>
      <c r="B125" s="22" t="s">
        <v>126</v>
      </c>
      <c r="C125" s="23">
        <f>SUM(D125:J125)</f>
        <v>45</v>
      </c>
      <c r="D125" s="24">
        <v>15</v>
      </c>
      <c r="E125" s="41"/>
      <c r="F125" s="41"/>
      <c r="G125" s="2"/>
      <c r="H125" s="29"/>
      <c r="I125" s="46">
        <v>30</v>
      </c>
      <c r="J125" s="47"/>
      <c r="K125" s="41" t="s">
        <v>43</v>
      </c>
      <c r="L125" s="77">
        <v>3</v>
      </c>
    </row>
    <row r="126" spans="1:12" ht="30" customHeight="1">
      <c r="A126" s="76">
        <v>5</v>
      </c>
      <c r="B126" s="26" t="s">
        <v>148</v>
      </c>
      <c r="C126" s="23">
        <f aca="true" t="shared" si="12" ref="C126:C132">SUM(D126:J126)</f>
        <v>40</v>
      </c>
      <c r="D126" s="24">
        <v>10</v>
      </c>
      <c r="E126" s="41"/>
      <c r="F126" s="41"/>
      <c r="G126" s="2"/>
      <c r="H126" s="29"/>
      <c r="I126" s="40">
        <v>30</v>
      </c>
      <c r="J126" s="47"/>
      <c r="K126" s="41" t="s">
        <v>43</v>
      </c>
      <c r="L126" s="77">
        <v>3</v>
      </c>
    </row>
    <row r="127" spans="1:12" ht="29.25" customHeight="1">
      <c r="A127" s="76">
        <v>6</v>
      </c>
      <c r="B127" s="26" t="s">
        <v>147</v>
      </c>
      <c r="C127" s="23">
        <f t="shared" si="12"/>
        <v>40</v>
      </c>
      <c r="D127" s="24">
        <v>10</v>
      </c>
      <c r="E127" s="41"/>
      <c r="F127" s="41"/>
      <c r="G127" s="2"/>
      <c r="H127" s="29"/>
      <c r="I127" s="40">
        <v>30</v>
      </c>
      <c r="J127" s="47"/>
      <c r="K127" s="41" t="s">
        <v>43</v>
      </c>
      <c r="L127" s="77">
        <v>3</v>
      </c>
    </row>
    <row r="128" spans="1:12" ht="15">
      <c r="A128" s="76">
        <v>7</v>
      </c>
      <c r="B128" s="22" t="s">
        <v>100</v>
      </c>
      <c r="C128" s="23">
        <f t="shared" si="12"/>
        <v>45</v>
      </c>
      <c r="D128" s="24">
        <v>15</v>
      </c>
      <c r="E128" s="41"/>
      <c r="F128" s="41"/>
      <c r="G128" s="2"/>
      <c r="H128" s="29">
        <v>30</v>
      </c>
      <c r="I128" s="46"/>
      <c r="J128" s="47"/>
      <c r="K128" s="41" t="s">
        <v>44</v>
      </c>
      <c r="L128" s="77">
        <v>3</v>
      </c>
    </row>
    <row r="129" spans="1:12" ht="15">
      <c r="A129" s="76">
        <v>8</v>
      </c>
      <c r="B129" s="26" t="s">
        <v>144</v>
      </c>
      <c r="C129" s="23">
        <f>SUM(D129:J129)</f>
        <v>15</v>
      </c>
      <c r="D129" s="24">
        <v>15</v>
      </c>
      <c r="E129" s="41"/>
      <c r="F129" s="41"/>
      <c r="G129" s="2"/>
      <c r="H129" s="29"/>
      <c r="I129" s="46"/>
      <c r="J129" s="60"/>
      <c r="K129" s="41" t="s">
        <v>44</v>
      </c>
      <c r="L129" s="77">
        <v>1</v>
      </c>
    </row>
    <row r="130" spans="1:12" ht="15">
      <c r="A130" s="76">
        <v>9</v>
      </c>
      <c r="B130" s="26" t="s">
        <v>101</v>
      </c>
      <c r="C130" s="23">
        <f t="shared" si="12"/>
        <v>35</v>
      </c>
      <c r="D130" s="24">
        <v>15</v>
      </c>
      <c r="E130" s="41"/>
      <c r="F130" s="41">
        <v>20</v>
      </c>
      <c r="G130" s="53"/>
      <c r="H130" s="29"/>
      <c r="I130" s="46"/>
      <c r="J130" s="47"/>
      <c r="K130" s="41" t="s">
        <v>43</v>
      </c>
      <c r="L130" s="77">
        <v>3</v>
      </c>
    </row>
    <row r="131" spans="1:12" ht="15">
      <c r="A131" s="76">
        <v>10</v>
      </c>
      <c r="B131" s="30" t="s">
        <v>61</v>
      </c>
      <c r="C131" s="23">
        <f t="shared" si="12"/>
        <v>30</v>
      </c>
      <c r="D131" s="24"/>
      <c r="E131" s="41"/>
      <c r="F131" s="41">
        <v>30</v>
      </c>
      <c r="G131" s="2"/>
      <c r="H131" s="29"/>
      <c r="I131" s="46"/>
      <c r="J131" s="47"/>
      <c r="K131" s="41" t="s">
        <v>44</v>
      </c>
      <c r="L131" s="77">
        <v>1</v>
      </c>
    </row>
    <row r="132" spans="1:12" ht="30.75" customHeight="1">
      <c r="A132" s="76">
        <v>11</v>
      </c>
      <c r="B132" s="145" t="s">
        <v>112</v>
      </c>
      <c r="C132" s="23">
        <f t="shared" si="12"/>
        <v>100</v>
      </c>
      <c r="D132" s="65"/>
      <c r="E132" s="67"/>
      <c r="F132" s="67"/>
      <c r="G132" s="66"/>
      <c r="H132" s="68"/>
      <c r="I132" s="121"/>
      <c r="J132" s="70">
        <v>100</v>
      </c>
      <c r="K132" s="67" t="s">
        <v>44</v>
      </c>
      <c r="L132" s="92">
        <v>4</v>
      </c>
    </row>
    <row r="133" spans="1:12" ht="15.75" thickBot="1">
      <c r="A133" s="93"/>
      <c r="B133" s="94" t="s">
        <v>88</v>
      </c>
      <c r="C133" s="81">
        <f aca="true" t="shared" si="13" ref="C133:J133">SUM(C122:C132)</f>
        <v>485</v>
      </c>
      <c r="D133" s="81">
        <f t="shared" si="13"/>
        <v>125</v>
      </c>
      <c r="E133" s="81">
        <f t="shared" si="13"/>
        <v>0</v>
      </c>
      <c r="F133" s="81">
        <f t="shared" si="13"/>
        <v>50</v>
      </c>
      <c r="G133" s="81">
        <f t="shared" si="13"/>
        <v>0</v>
      </c>
      <c r="H133" s="81">
        <f t="shared" si="13"/>
        <v>30</v>
      </c>
      <c r="I133" s="81">
        <f t="shared" si="13"/>
        <v>180</v>
      </c>
      <c r="J133" s="81">
        <f t="shared" si="13"/>
        <v>100</v>
      </c>
      <c r="K133" s="81"/>
      <c r="L133" s="82">
        <f>SUM(L122:L132)</f>
        <v>30</v>
      </c>
    </row>
    <row r="134" spans="1:12" ht="15.75">
      <c r="A134" s="156" t="s">
        <v>89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8"/>
    </row>
    <row r="135" spans="1:12" ht="15" customHeight="1">
      <c r="A135" s="154" t="s">
        <v>28</v>
      </c>
      <c r="B135" s="162" t="s">
        <v>29</v>
      </c>
      <c r="C135" s="162" t="s">
        <v>34</v>
      </c>
      <c r="D135" s="162"/>
      <c r="E135" s="162"/>
      <c r="F135" s="162"/>
      <c r="G135" s="162"/>
      <c r="H135" s="162"/>
      <c r="I135" s="162"/>
      <c r="J135" s="162"/>
      <c r="K135" s="162" t="s">
        <v>32</v>
      </c>
      <c r="L135" s="163" t="s">
        <v>33</v>
      </c>
    </row>
    <row r="136" spans="1:12" ht="30" customHeight="1">
      <c r="A136" s="154"/>
      <c r="B136" s="162"/>
      <c r="C136" s="52" t="s">
        <v>1</v>
      </c>
      <c r="D136" s="52" t="s">
        <v>2</v>
      </c>
      <c r="E136" s="52" t="s">
        <v>25</v>
      </c>
      <c r="F136" s="52" t="s">
        <v>27</v>
      </c>
      <c r="G136" s="52" t="s">
        <v>116</v>
      </c>
      <c r="H136" s="52" t="s">
        <v>30</v>
      </c>
      <c r="I136" s="52" t="s">
        <v>31</v>
      </c>
      <c r="J136" s="57" t="s">
        <v>45</v>
      </c>
      <c r="K136" s="162"/>
      <c r="L136" s="163"/>
    </row>
    <row r="137" spans="1:12" ht="24.75" customHeight="1">
      <c r="A137" s="83">
        <v>1</v>
      </c>
      <c r="B137" s="26" t="s">
        <v>142</v>
      </c>
      <c r="C137" s="23">
        <f>SUM(D137:J137)</f>
        <v>40</v>
      </c>
      <c r="D137" s="24">
        <v>10</v>
      </c>
      <c r="E137" s="41"/>
      <c r="F137" s="41"/>
      <c r="G137" s="2"/>
      <c r="H137" s="29"/>
      <c r="I137" s="46">
        <v>30</v>
      </c>
      <c r="J137" s="60"/>
      <c r="K137" s="41" t="s">
        <v>43</v>
      </c>
      <c r="L137" s="77">
        <v>2</v>
      </c>
    </row>
    <row r="138" spans="1:12" ht="27" customHeight="1">
      <c r="A138" s="83">
        <v>2</v>
      </c>
      <c r="B138" s="26" t="s">
        <v>141</v>
      </c>
      <c r="C138" s="23">
        <f aca="true" t="shared" si="14" ref="C138:C145">SUM(D138:J138)</f>
        <v>40</v>
      </c>
      <c r="D138" s="24">
        <v>10</v>
      </c>
      <c r="E138" s="41"/>
      <c r="F138" s="41"/>
      <c r="G138" s="2"/>
      <c r="H138" s="29"/>
      <c r="I138" s="46">
        <v>30</v>
      </c>
      <c r="J138" s="60"/>
      <c r="K138" s="41" t="s">
        <v>43</v>
      </c>
      <c r="L138" s="77">
        <v>3</v>
      </c>
    </row>
    <row r="139" spans="1:12" ht="27.75" customHeight="1">
      <c r="A139" s="76">
        <v>3</v>
      </c>
      <c r="B139" s="26" t="s">
        <v>140</v>
      </c>
      <c r="C139" s="23">
        <f t="shared" si="14"/>
        <v>40</v>
      </c>
      <c r="D139" s="64">
        <v>10</v>
      </c>
      <c r="E139" s="48"/>
      <c r="F139" s="48"/>
      <c r="G139" s="27"/>
      <c r="H139" s="39"/>
      <c r="I139" s="49">
        <v>30</v>
      </c>
      <c r="J139" s="61"/>
      <c r="K139" s="48" t="s">
        <v>43</v>
      </c>
      <c r="L139" s="79">
        <v>3</v>
      </c>
    </row>
    <row r="140" spans="1:12" ht="25.5">
      <c r="A140" s="83">
        <v>4</v>
      </c>
      <c r="B140" s="26" t="s">
        <v>139</v>
      </c>
      <c r="C140" s="23">
        <f t="shared" si="14"/>
        <v>40</v>
      </c>
      <c r="D140" s="46">
        <v>10</v>
      </c>
      <c r="E140" s="46"/>
      <c r="F140" s="46"/>
      <c r="G140" s="46"/>
      <c r="H140" s="46"/>
      <c r="I140" s="46">
        <v>30</v>
      </c>
      <c r="J140" s="59"/>
      <c r="K140" s="46" t="s">
        <v>43</v>
      </c>
      <c r="L140" s="87">
        <v>3</v>
      </c>
    </row>
    <row r="141" spans="1:12" ht="25.5">
      <c r="A141" s="83">
        <v>5</v>
      </c>
      <c r="B141" s="26" t="s">
        <v>143</v>
      </c>
      <c r="C141" s="23">
        <f t="shared" si="14"/>
        <v>40</v>
      </c>
      <c r="D141" s="40">
        <v>10</v>
      </c>
      <c r="E141" s="40"/>
      <c r="F141" s="40"/>
      <c r="G141" s="40"/>
      <c r="H141" s="40"/>
      <c r="I141" s="40">
        <v>30</v>
      </c>
      <c r="J141" s="62"/>
      <c r="K141" s="40" t="s">
        <v>43</v>
      </c>
      <c r="L141" s="85">
        <v>3</v>
      </c>
    </row>
    <row r="142" spans="1:12" ht="15">
      <c r="A142" s="76">
        <v>6</v>
      </c>
      <c r="B142" s="26" t="s">
        <v>168</v>
      </c>
      <c r="C142" s="23">
        <f t="shared" si="14"/>
        <v>40</v>
      </c>
      <c r="D142" s="24">
        <v>10</v>
      </c>
      <c r="E142" s="41"/>
      <c r="F142" s="41"/>
      <c r="G142" s="2"/>
      <c r="H142" s="29">
        <v>30</v>
      </c>
      <c r="I142" s="46"/>
      <c r="J142" s="60"/>
      <c r="K142" s="41" t="s">
        <v>44</v>
      </c>
      <c r="L142" s="77">
        <v>2</v>
      </c>
    </row>
    <row r="143" spans="1:12" ht="15">
      <c r="A143" s="83">
        <v>7</v>
      </c>
      <c r="B143" s="25" t="s">
        <v>61</v>
      </c>
      <c r="C143" s="23">
        <f t="shared" si="14"/>
        <v>30</v>
      </c>
      <c r="D143" s="24"/>
      <c r="E143" s="41"/>
      <c r="F143" s="41">
        <v>30</v>
      </c>
      <c r="G143" s="2"/>
      <c r="H143" s="29"/>
      <c r="I143" s="46"/>
      <c r="J143" s="60"/>
      <c r="K143" s="41" t="s">
        <v>43</v>
      </c>
      <c r="L143" s="77">
        <v>2</v>
      </c>
    </row>
    <row r="144" spans="1:12" ht="53.25" customHeight="1">
      <c r="A144" s="83">
        <v>8</v>
      </c>
      <c r="B144" s="30" t="s">
        <v>118</v>
      </c>
      <c r="C144" s="23">
        <f t="shared" si="14"/>
        <v>25</v>
      </c>
      <c r="D144" s="24"/>
      <c r="E144" s="41"/>
      <c r="F144" s="41"/>
      <c r="G144" s="2">
        <v>25</v>
      </c>
      <c r="H144" s="29"/>
      <c r="I144" s="46"/>
      <c r="J144" s="47"/>
      <c r="K144" s="41" t="s">
        <v>44</v>
      </c>
      <c r="L144" s="77">
        <v>5</v>
      </c>
    </row>
    <row r="145" spans="1:12" ht="51" customHeight="1">
      <c r="A145" s="76">
        <v>9</v>
      </c>
      <c r="B145" s="145" t="s">
        <v>111</v>
      </c>
      <c r="C145" s="23">
        <f t="shared" si="14"/>
        <v>200</v>
      </c>
      <c r="D145" s="65"/>
      <c r="E145" s="67"/>
      <c r="F145" s="67"/>
      <c r="G145" s="66"/>
      <c r="H145" s="68"/>
      <c r="I145" s="69"/>
      <c r="J145" s="70">
        <v>200</v>
      </c>
      <c r="K145" s="67" t="s">
        <v>44</v>
      </c>
      <c r="L145" s="92">
        <v>7</v>
      </c>
    </row>
    <row r="146" spans="1:12" ht="15.75" thickBot="1">
      <c r="A146" s="93"/>
      <c r="B146" s="94" t="s">
        <v>90</v>
      </c>
      <c r="C146" s="81">
        <f aca="true" t="shared" si="15" ref="C146:J146">SUM(C137:C145)</f>
        <v>495</v>
      </c>
      <c r="D146" s="81">
        <f t="shared" si="15"/>
        <v>60</v>
      </c>
      <c r="E146" s="81">
        <f t="shared" si="15"/>
        <v>0</v>
      </c>
      <c r="F146" s="81">
        <f t="shared" si="15"/>
        <v>30</v>
      </c>
      <c r="G146" s="81">
        <f t="shared" si="15"/>
        <v>25</v>
      </c>
      <c r="H146" s="81">
        <f t="shared" si="15"/>
        <v>30</v>
      </c>
      <c r="I146" s="81">
        <f t="shared" si="15"/>
        <v>150</v>
      </c>
      <c r="J146" s="81">
        <f t="shared" si="15"/>
        <v>200</v>
      </c>
      <c r="K146" s="81"/>
      <c r="L146" s="82">
        <f>SUM(L137:L145)</f>
        <v>30</v>
      </c>
    </row>
    <row r="147" spans="1:12" ht="15.75">
      <c r="A147" s="176" t="s">
        <v>91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8"/>
    </row>
    <row r="148" spans="1:12" ht="15" customHeight="1">
      <c r="A148" s="154" t="s">
        <v>28</v>
      </c>
      <c r="B148" s="162" t="s">
        <v>29</v>
      </c>
      <c r="C148" s="162" t="s">
        <v>34</v>
      </c>
      <c r="D148" s="162"/>
      <c r="E148" s="162"/>
      <c r="F148" s="162"/>
      <c r="G148" s="162"/>
      <c r="H148" s="162"/>
      <c r="I148" s="162"/>
      <c r="J148" s="162"/>
      <c r="K148" s="162" t="s">
        <v>32</v>
      </c>
      <c r="L148" s="163" t="s">
        <v>33</v>
      </c>
    </row>
    <row r="149" spans="1:12" ht="29.25" customHeight="1">
      <c r="A149" s="154"/>
      <c r="B149" s="162"/>
      <c r="C149" s="134" t="s">
        <v>1</v>
      </c>
      <c r="D149" s="134" t="s">
        <v>2</v>
      </c>
      <c r="E149" s="134" t="s">
        <v>25</v>
      </c>
      <c r="F149" s="134" t="s">
        <v>27</v>
      </c>
      <c r="G149" s="134" t="s">
        <v>116</v>
      </c>
      <c r="H149" s="134" t="s">
        <v>30</v>
      </c>
      <c r="I149" s="134" t="s">
        <v>31</v>
      </c>
      <c r="J149" s="135" t="s">
        <v>45</v>
      </c>
      <c r="K149" s="164"/>
      <c r="L149" s="165"/>
    </row>
    <row r="150" spans="1:12" ht="25.5" customHeight="1">
      <c r="A150" s="110">
        <v>1</v>
      </c>
      <c r="B150" s="26" t="s">
        <v>137</v>
      </c>
      <c r="C150" s="23">
        <f aca="true" t="shared" si="16" ref="C150:C160">SUM(D150:J150)</f>
        <v>40</v>
      </c>
      <c r="D150" s="40">
        <v>10</v>
      </c>
      <c r="E150" s="40"/>
      <c r="F150" s="40"/>
      <c r="G150" s="40"/>
      <c r="H150" s="40"/>
      <c r="I150" s="40">
        <v>30</v>
      </c>
      <c r="J150" s="40"/>
      <c r="K150" s="40" t="s">
        <v>43</v>
      </c>
      <c r="L150" s="85">
        <v>2</v>
      </c>
    </row>
    <row r="151" spans="1:12" ht="28.5" customHeight="1">
      <c r="A151" s="110">
        <v>2</v>
      </c>
      <c r="B151" s="26" t="s">
        <v>138</v>
      </c>
      <c r="C151" s="23">
        <f t="shared" si="16"/>
        <v>40</v>
      </c>
      <c r="D151" s="40">
        <v>10</v>
      </c>
      <c r="E151" s="40"/>
      <c r="F151" s="40"/>
      <c r="G151" s="40"/>
      <c r="H151" s="40"/>
      <c r="I151" s="40">
        <v>30</v>
      </c>
      <c r="J151" s="40"/>
      <c r="K151" s="40" t="s">
        <v>43</v>
      </c>
      <c r="L151" s="85">
        <v>2</v>
      </c>
    </row>
    <row r="152" spans="1:12" ht="24.75" customHeight="1">
      <c r="A152" s="76">
        <v>3</v>
      </c>
      <c r="B152" s="26" t="s">
        <v>136</v>
      </c>
      <c r="C152" s="23">
        <f t="shared" si="16"/>
        <v>40</v>
      </c>
      <c r="D152" s="40">
        <v>10</v>
      </c>
      <c r="E152" s="40"/>
      <c r="F152" s="40"/>
      <c r="G152" s="40"/>
      <c r="H152" s="40"/>
      <c r="I152" s="40">
        <v>30</v>
      </c>
      <c r="J152" s="40"/>
      <c r="K152" s="40" t="s">
        <v>43</v>
      </c>
      <c r="L152" s="85">
        <v>3</v>
      </c>
    </row>
    <row r="153" spans="1:12" ht="25.5">
      <c r="A153" s="110">
        <v>4</v>
      </c>
      <c r="B153" s="26" t="s">
        <v>135</v>
      </c>
      <c r="C153" s="23">
        <f t="shared" si="16"/>
        <v>40</v>
      </c>
      <c r="D153" s="40">
        <v>10</v>
      </c>
      <c r="E153" s="40"/>
      <c r="F153" s="40"/>
      <c r="G153" s="40"/>
      <c r="H153" s="40"/>
      <c r="I153" s="40">
        <v>30</v>
      </c>
      <c r="J153" s="40"/>
      <c r="K153" s="40" t="s">
        <v>43</v>
      </c>
      <c r="L153" s="85">
        <v>2</v>
      </c>
    </row>
    <row r="154" spans="1:12" ht="31.5" customHeight="1">
      <c r="A154" s="110">
        <v>5</v>
      </c>
      <c r="B154" s="26" t="s">
        <v>134</v>
      </c>
      <c r="C154" s="23">
        <f t="shared" si="16"/>
        <v>40</v>
      </c>
      <c r="D154" s="40">
        <v>10</v>
      </c>
      <c r="E154" s="40"/>
      <c r="F154" s="40"/>
      <c r="G154" s="40"/>
      <c r="H154" s="40"/>
      <c r="I154" s="40">
        <v>30</v>
      </c>
      <c r="J154" s="40"/>
      <c r="K154" s="40" t="s">
        <v>43</v>
      </c>
      <c r="L154" s="85">
        <v>2</v>
      </c>
    </row>
    <row r="155" spans="1:12" ht="31.5" customHeight="1">
      <c r="A155" s="110">
        <v>6</v>
      </c>
      <c r="B155" s="26" t="s">
        <v>133</v>
      </c>
      <c r="C155" s="23">
        <f t="shared" si="16"/>
        <v>40</v>
      </c>
      <c r="D155" s="40">
        <v>10</v>
      </c>
      <c r="E155" s="40"/>
      <c r="F155" s="40"/>
      <c r="G155" s="40"/>
      <c r="H155" s="40"/>
      <c r="I155" s="40">
        <v>30</v>
      </c>
      <c r="J155" s="40"/>
      <c r="K155" s="40" t="s">
        <v>43</v>
      </c>
      <c r="L155" s="85">
        <v>3</v>
      </c>
    </row>
    <row r="156" spans="1:12" ht="15">
      <c r="A156" s="76">
        <v>7</v>
      </c>
      <c r="B156" s="43" t="s">
        <v>80</v>
      </c>
      <c r="C156" s="23">
        <f t="shared" si="16"/>
        <v>25</v>
      </c>
      <c r="D156" s="40">
        <v>25</v>
      </c>
      <c r="E156" s="40"/>
      <c r="F156" s="40"/>
      <c r="G156" s="40"/>
      <c r="H156" s="40"/>
      <c r="I156" s="40"/>
      <c r="J156" s="40"/>
      <c r="K156" s="32" t="s">
        <v>44</v>
      </c>
      <c r="L156" s="85">
        <v>2</v>
      </c>
    </row>
    <row r="157" spans="1:12" ht="15">
      <c r="A157" s="110">
        <v>8</v>
      </c>
      <c r="B157" s="26" t="s">
        <v>145</v>
      </c>
      <c r="C157" s="23">
        <f t="shared" si="16"/>
        <v>35</v>
      </c>
      <c r="D157" s="24">
        <v>10</v>
      </c>
      <c r="E157" s="34"/>
      <c r="F157" s="34"/>
      <c r="G157" s="18"/>
      <c r="H157" s="35">
        <v>25</v>
      </c>
      <c r="I157" s="53"/>
      <c r="J157" s="36"/>
      <c r="K157" s="34" t="s">
        <v>43</v>
      </c>
      <c r="L157" s="86">
        <v>2</v>
      </c>
    </row>
    <row r="158" spans="1:12" ht="15">
      <c r="A158" s="110">
        <v>9</v>
      </c>
      <c r="B158" s="26" t="s">
        <v>146</v>
      </c>
      <c r="C158" s="23">
        <f t="shared" si="16"/>
        <v>35</v>
      </c>
      <c r="D158" s="24">
        <v>10</v>
      </c>
      <c r="E158" s="34"/>
      <c r="F158" s="34"/>
      <c r="G158" s="18"/>
      <c r="H158" s="35">
        <v>25</v>
      </c>
      <c r="I158" s="53"/>
      <c r="J158" s="36"/>
      <c r="K158" s="34" t="s">
        <v>43</v>
      </c>
      <c r="L158" s="86">
        <v>2</v>
      </c>
    </row>
    <row r="159" spans="1:12" ht="15">
      <c r="A159" s="110">
        <v>10</v>
      </c>
      <c r="B159" s="22" t="s">
        <v>102</v>
      </c>
      <c r="C159" s="23">
        <f t="shared" si="16"/>
        <v>45</v>
      </c>
      <c r="D159" s="24">
        <v>15</v>
      </c>
      <c r="E159" s="41"/>
      <c r="F159" s="41"/>
      <c r="G159" s="2"/>
      <c r="H159" s="29">
        <v>30</v>
      </c>
      <c r="I159" s="53"/>
      <c r="J159" s="47"/>
      <c r="K159" s="41" t="s">
        <v>43</v>
      </c>
      <c r="L159" s="77">
        <v>3</v>
      </c>
    </row>
    <row r="160" spans="1:12" ht="54.75" customHeight="1">
      <c r="A160" s="76">
        <v>11</v>
      </c>
      <c r="B160" s="31" t="s">
        <v>115</v>
      </c>
      <c r="C160" s="23">
        <f t="shared" si="16"/>
        <v>25</v>
      </c>
      <c r="D160" s="24"/>
      <c r="E160" s="41"/>
      <c r="F160" s="41"/>
      <c r="G160" s="2">
        <v>25</v>
      </c>
      <c r="H160" s="29"/>
      <c r="I160" s="53"/>
      <c r="J160" s="47"/>
      <c r="K160" s="41" t="s">
        <v>44</v>
      </c>
      <c r="L160" s="77">
        <v>7</v>
      </c>
    </row>
    <row r="161" spans="1:12" ht="15.75" thickBot="1">
      <c r="A161" s="95"/>
      <c r="B161" s="55" t="s">
        <v>92</v>
      </c>
      <c r="C161" s="56">
        <f aca="true" t="shared" si="17" ref="C161:I161">SUM(C150:C160)</f>
        <v>405</v>
      </c>
      <c r="D161" s="56">
        <f t="shared" si="17"/>
        <v>120</v>
      </c>
      <c r="E161" s="56">
        <f t="shared" si="17"/>
        <v>0</v>
      </c>
      <c r="F161" s="56">
        <f t="shared" si="17"/>
        <v>0</v>
      </c>
      <c r="G161" s="56">
        <f t="shared" si="17"/>
        <v>25</v>
      </c>
      <c r="H161" s="56">
        <f t="shared" si="17"/>
        <v>80</v>
      </c>
      <c r="I161" s="56">
        <f t="shared" si="17"/>
        <v>180</v>
      </c>
      <c r="J161" s="56">
        <f>SUM(J154:J160)</f>
        <v>0</v>
      </c>
      <c r="K161" s="56"/>
      <c r="L161" s="96">
        <f>SUM(L150:L160)</f>
        <v>30</v>
      </c>
    </row>
    <row r="162" spans="1:12" ht="15.75">
      <c r="A162" s="179" t="s">
        <v>93</v>
      </c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1"/>
    </row>
    <row r="163" spans="1:12" ht="15" customHeight="1">
      <c r="A163" s="183" t="s">
        <v>28</v>
      </c>
      <c r="B163" s="162" t="s">
        <v>29</v>
      </c>
      <c r="C163" s="162" t="s">
        <v>34</v>
      </c>
      <c r="D163" s="162"/>
      <c r="E163" s="162"/>
      <c r="F163" s="162"/>
      <c r="G163" s="162"/>
      <c r="H163" s="162"/>
      <c r="I163" s="162"/>
      <c r="J163" s="162"/>
      <c r="K163" s="162" t="s">
        <v>32</v>
      </c>
      <c r="L163" s="172" t="s">
        <v>33</v>
      </c>
    </row>
    <row r="164" spans="1:12" ht="30.75" customHeight="1">
      <c r="A164" s="183"/>
      <c r="B164" s="162"/>
      <c r="C164" s="52" t="s">
        <v>1</v>
      </c>
      <c r="D164" s="52" t="s">
        <v>2</v>
      </c>
      <c r="E164" s="52" t="s">
        <v>25</v>
      </c>
      <c r="F164" s="52" t="s">
        <v>27</v>
      </c>
      <c r="G164" s="52" t="s">
        <v>116</v>
      </c>
      <c r="H164" s="52" t="s">
        <v>30</v>
      </c>
      <c r="I164" s="52" t="s">
        <v>31</v>
      </c>
      <c r="J164" s="57" t="s">
        <v>45</v>
      </c>
      <c r="K164" s="162"/>
      <c r="L164" s="172"/>
    </row>
    <row r="165" spans="1:12" ht="25.5">
      <c r="A165" s="102">
        <v>1</v>
      </c>
      <c r="B165" s="143" t="s">
        <v>113</v>
      </c>
      <c r="C165" s="18">
        <v>510</v>
      </c>
      <c r="D165" s="34"/>
      <c r="E165" s="34"/>
      <c r="F165" s="34"/>
      <c r="G165" s="18"/>
      <c r="H165" s="18"/>
      <c r="I165" s="18"/>
      <c r="J165" s="18">
        <v>510</v>
      </c>
      <c r="K165" s="34" t="s">
        <v>44</v>
      </c>
      <c r="L165" s="103">
        <v>20</v>
      </c>
    </row>
    <row r="166" spans="1:12" ht="51" customHeight="1">
      <c r="A166" s="102">
        <v>2</v>
      </c>
      <c r="B166" s="30" t="s">
        <v>103</v>
      </c>
      <c r="C166" s="2">
        <v>30</v>
      </c>
      <c r="D166" s="41"/>
      <c r="E166" s="41"/>
      <c r="F166" s="41"/>
      <c r="G166" s="2">
        <v>25</v>
      </c>
      <c r="H166" s="2"/>
      <c r="I166" s="2"/>
      <c r="J166" s="2"/>
      <c r="K166" s="41" t="s">
        <v>44</v>
      </c>
      <c r="L166" s="104">
        <v>5</v>
      </c>
    </row>
    <row r="167" spans="1:12" ht="15">
      <c r="A167" s="102">
        <v>3</v>
      </c>
      <c r="B167" s="30" t="s">
        <v>114</v>
      </c>
      <c r="C167" s="2"/>
      <c r="D167" s="41"/>
      <c r="E167" s="41"/>
      <c r="F167" s="41"/>
      <c r="G167" s="2"/>
      <c r="H167" s="2"/>
      <c r="I167" s="2"/>
      <c r="J167" s="2"/>
      <c r="K167" s="41" t="s">
        <v>43</v>
      </c>
      <c r="L167" s="104">
        <v>5</v>
      </c>
    </row>
    <row r="168" spans="1:12" ht="15.75" thickBot="1">
      <c r="A168" s="105"/>
      <c r="B168" s="106" t="s">
        <v>94</v>
      </c>
      <c r="C168" s="107">
        <f aca="true" t="shared" si="18" ref="C168:J168">SUM(C165:C167)</f>
        <v>540</v>
      </c>
      <c r="D168" s="107">
        <f t="shared" si="18"/>
        <v>0</v>
      </c>
      <c r="E168" s="107">
        <f t="shared" si="18"/>
        <v>0</v>
      </c>
      <c r="F168" s="114">
        <f t="shared" si="18"/>
        <v>0</v>
      </c>
      <c r="G168" s="114">
        <f t="shared" si="18"/>
        <v>25</v>
      </c>
      <c r="H168" s="114">
        <f t="shared" si="18"/>
        <v>0</v>
      </c>
      <c r="I168" s="114">
        <f t="shared" si="18"/>
        <v>0</v>
      </c>
      <c r="J168" s="114">
        <f t="shared" si="18"/>
        <v>510</v>
      </c>
      <c r="K168" s="108"/>
      <c r="L168" s="109">
        <f>SUM(L165:L167)</f>
        <v>30</v>
      </c>
    </row>
    <row r="169" spans="1:12" ht="15">
      <c r="A169" s="97"/>
      <c r="B169" s="98" t="s">
        <v>95</v>
      </c>
      <c r="C169" s="99">
        <f aca="true" t="shared" si="19" ref="C169:J169">SUM(C28,C47,C70,C85,C161,C146,C133,C118,C103,C168)</f>
        <v>5290</v>
      </c>
      <c r="D169" s="100">
        <f t="shared" si="19"/>
        <v>1095</v>
      </c>
      <c r="E169" s="100">
        <f t="shared" si="19"/>
        <v>215</v>
      </c>
      <c r="F169" s="115">
        <f t="shared" si="19"/>
        <v>300</v>
      </c>
      <c r="G169" s="115">
        <f t="shared" si="19"/>
        <v>75</v>
      </c>
      <c r="H169" s="115">
        <f t="shared" si="19"/>
        <v>1200</v>
      </c>
      <c r="I169" s="115">
        <f t="shared" si="19"/>
        <v>840</v>
      </c>
      <c r="J169" s="115">
        <f t="shared" si="19"/>
        <v>1560</v>
      </c>
      <c r="K169" s="101"/>
      <c r="L169" s="124">
        <f>SUM(L28,L47,L70,L85,L161,L146,L133,L118,L103,,L168)</f>
        <v>300</v>
      </c>
    </row>
    <row r="170" spans="2:12" ht="15">
      <c r="B170" s="7"/>
      <c r="C170" s="16"/>
      <c r="D170" s="16"/>
      <c r="E170" s="16"/>
      <c r="F170" s="17"/>
      <c r="G170" s="17"/>
      <c r="H170" s="17"/>
      <c r="I170" s="17"/>
      <c r="J170" s="17"/>
      <c r="K170" s="17"/>
      <c r="L170" s="123"/>
    </row>
    <row r="171" spans="2:12" ht="15.75" thickBot="1">
      <c r="B171" s="3"/>
      <c r="C171" s="161" t="s">
        <v>35</v>
      </c>
      <c r="D171" s="161"/>
      <c r="E171" s="161"/>
      <c r="F171" s="161"/>
      <c r="G171" s="161"/>
      <c r="H171" s="161"/>
      <c r="I171" s="161"/>
      <c r="J171" s="161"/>
      <c r="K171" s="161"/>
      <c r="L171" s="161"/>
    </row>
    <row r="172" spans="2:12" ht="15.75" thickBot="1">
      <c r="B172" s="4" t="s">
        <v>15</v>
      </c>
      <c r="C172" s="140" t="s">
        <v>16</v>
      </c>
      <c r="D172" s="141" t="s">
        <v>2</v>
      </c>
      <c r="E172" s="141" t="s">
        <v>25</v>
      </c>
      <c r="F172" s="141" t="s">
        <v>27</v>
      </c>
      <c r="G172" s="141" t="s">
        <v>116</v>
      </c>
      <c r="H172" s="141" t="s">
        <v>30</v>
      </c>
      <c r="I172" s="141" t="s">
        <v>31</v>
      </c>
      <c r="J172" s="141" t="s">
        <v>45</v>
      </c>
      <c r="K172" s="141" t="s">
        <v>1</v>
      </c>
      <c r="L172" s="141" t="s">
        <v>0</v>
      </c>
    </row>
    <row r="173" spans="2:12" ht="15.75" thickBot="1">
      <c r="B173" s="8" t="s">
        <v>36</v>
      </c>
      <c r="C173" s="142" t="s">
        <v>17</v>
      </c>
      <c r="D173" s="9">
        <f aca="true" t="shared" si="20" ref="D173:J173">D28</f>
        <v>220</v>
      </c>
      <c r="E173" s="9">
        <f t="shared" si="20"/>
        <v>130</v>
      </c>
      <c r="F173" s="116">
        <f t="shared" si="20"/>
        <v>50</v>
      </c>
      <c r="G173" s="116">
        <f t="shared" si="20"/>
        <v>0</v>
      </c>
      <c r="H173" s="116">
        <f t="shared" si="20"/>
        <v>90</v>
      </c>
      <c r="I173" s="116">
        <f t="shared" si="20"/>
        <v>0</v>
      </c>
      <c r="J173" s="116">
        <f t="shared" si="20"/>
        <v>0</v>
      </c>
      <c r="K173" s="71">
        <f aca="true" t="shared" si="21" ref="K173:K182">SUM(D173:J173)</f>
        <v>490</v>
      </c>
      <c r="L173" s="9">
        <f>L28</f>
        <v>30</v>
      </c>
    </row>
    <row r="174" spans="2:12" ht="15.75" thickBot="1">
      <c r="B174" s="8" t="s">
        <v>37</v>
      </c>
      <c r="C174" s="142" t="s">
        <v>18</v>
      </c>
      <c r="D174" s="9">
        <f aca="true" t="shared" si="22" ref="D174:J174">D47</f>
        <v>150</v>
      </c>
      <c r="E174" s="9">
        <f t="shared" si="22"/>
        <v>65</v>
      </c>
      <c r="F174" s="116">
        <f t="shared" si="22"/>
        <v>40</v>
      </c>
      <c r="G174" s="116">
        <f t="shared" si="22"/>
        <v>0</v>
      </c>
      <c r="H174" s="116">
        <f t="shared" si="22"/>
        <v>155</v>
      </c>
      <c r="I174" s="116">
        <f t="shared" si="22"/>
        <v>0</v>
      </c>
      <c r="J174" s="116">
        <f t="shared" si="22"/>
        <v>150</v>
      </c>
      <c r="K174" s="71">
        <f t="shared" si="21"/>
        <v>560</v>
      </c>
      <c r="L174" s="9">
        <f>L47</f>
        <v>30</v>
      </c>
    </row>
    <row r="175" spans="2:12" ht="30.75" thickBot="1">
      <c r="B175" s="11" t="s">
        <v>46</v>
      </c>
      <c r="C175" s="142" t="s">
        <v>19</v>
      </c>
      <c r="D175" s="9">
        <f aca="true" t="shared" si="23" ref="D175:J175">D70</f>
        <v>150</v>
      </c>
      <c r="E175" s="9">
        <f t="shared" si="23"/>
        <v>20</v>
      </c>
      <c r="F175" s="116">
        <f t="shared" si="23"/>
        <v>40</v>
      </c>
      <c r="G175" s="116">
        <f t="shared" si="23"/>
        <v>0</v>
      </c>
      <c r="H175" s="116">
        <f t="shared" si="23"/>
        <v>370</v>
      </c>
      <c r="I175" s="116">
        <f t="shared" si="23"/>
        <v>0</v>
      </c>
      <c r="J175" s="116">
        <f t="shared" si="23"/>
        <v>0</v>
      </c>
      <c r="K175" s="71">
        <f>SUM(D175:J175)</f>
        <v>580</v>
      </c>
      <c r="L175" s="9">
        <f>L70</f>
        <v>30</v>
      </c>
    </row>
    <row r="176" spans="2:12" ht="30.75" thickBot="1">
      <c r="B176" s="11" t="s">
        <v>41</v>
      </c>
      <c r="C176" s="142" t="s">
        <v>20</v>
      </c>
      <c r="D176" s="9">
        <f aca="true" t="shared" si="24" ref="D176:J176">D85</f>
        <v>65</v>
      </c>
      <c r="E176" s="9">
        <f t="shared" si="24"/>
        <v>0</v>
      </c>
      <c r="F176" s="116">
        <f t="shared" si="24"/>
        <v>30</v>
      </c>
      <c r="G176" s="116">
        <f t="shared" si="24"/>
        <v>0</v>
      </c>
      <c r="H176" s="116">
        <f t="shared" si="24"/>
        <v>255</v>
      </c>
      <c r="I176" s="116">
        <f t="shared" si="24"/>
        <v>0</v>
      </c>
      <c r="J176" s="116">
        <f t="shared" si="24"/>
        <v>300</v>
      </c>
      <c r="K176" s="71">
        <f>SUM(D176:J176)</f>
        <v>650</v>
      </c>
      <c r="L176" s="9">
        <f>L85</f>
        <v>30</v>
      </c>
    </row>
    <row r="177" spans="2:12" ht="15.75" thickBot="1">
      <c r="B177" s="20" t="s">
        <v>38</v>
      </c>
      <c r="C177" s="142" t="s">
        <v>21</v>
      </c>
      <c r="D177" s="9">
        <f aca="true" t="shared" si="25" ref="D177:J177">D103</f>
        <v>110</v>
      </c>
      <c r="E177" s="9">
        <f t="shared" si="25"/>
        <v>0</v>
      </c>
      <c r="F177" s="116">
        <f t="shared" si="25"/>
        <v>30</v>
      </c>
      <c r="G177" s="116">
        <f t="shared" si="25"/>
        <v>0</v>
      </c>
      <c r="H177" s="116">
        <f t="shared" si="25"/>
        <v>125</v>
      </c>
      <c r="I177" s="116">
        <f t="shared" si="25"/>
        <v>180</v>
      </c>
      <c r="J177" s="116">
        <f t="shared" si="25"/>
        <v>100</v>
      </c>
      <c r="K177" s="71">
        <f>SUM(D177:J177)</f>
        <v>545</v>
      </c>
      <c r="L177" s="9">
        <f>L103</f>
        <v>30</v>
      </c>
    </row>
    <row r="178" spans="2:12" ht="15.75" thickBot="1">
      <c r="B178" s="19" t="s">
        <v>117</v>
      </c>
      <c r="C178" s="142" t="s">
        <v>22</v>
      </c>
      <c r="D178" s="9">
        <f aca="true" t="shared" si="26" ref="D178:J178">D118</f>
        <v>95</v>
      </c>
      <c r="E178" s="9">
        <f t="shared" si="26"/>
        <v>0</v>
      </c>
      <c r="F178" s="116">
        <f t="shared" si="26"/>
        <v>30</v>
      </c>
      <c r="G178" s="116">
        <f t="shared" si="26"/>
        <v>0</v>
      </c>
      <c r="H178" s="116">
        <f t="shared" si="26"/>
        <v>65</v>
      </c>
      <c r="I178" s="116">
        <f t="shared" si="26"/>
        <v>150</v>
      </c>
      <c r="J178" s="116">
        <f t="shared" si="26"/>
        <v>200</v>
      </c>
      <c r="K178" s="71">
        <f>SUM(D178:J178)</f>
        <v>540</v>
      </c>
      <c r="L178" s="9">
        <f>L118</f>
        <v>30</v>
      </c>
    </row>
    <row r="179" spans="2:12" ht="15.75" thickBot="1">
      <c r="B179" s="8" t="s">
        <v>39</v>
      </c>
      <c r="C179" s="142" t="s">
        <v>96</v>
      </c>
      <c r="D179" s="12">
        <f aca="true" t="shared" si="27" ref="D179:J179">D133</f>
        <v>125</v>
      </c>
      <c r="E179" s="12">
        <f t="shared" si="27"/>
        <v>0</v>
      </c>
      <c r="F179" s="111">
        <f t="shared" si="27"/>
        <v>50</v>
      </c>
      <c r="G179" s="111">
        <f t="shared" si="27"/>
        <v>0</v>
      </c>
      <c r="H179" s="111">
        <f t="shared" si="27"/>
        <v>30</v>
      </c>
      <c r="I179" s="111">
        <f t="shared" si="27"/>
        <v>180</v>
      </c>
      <c r="J179" s="111">
        <f t="shared" si="27"/>
        <v>100</v>
      </c>
      <c r="K179" s="71">
        <f t="shared" si="21"/>
        <v>485</v>
      </c>
      <c r="L179" s="12">
        <f>L133</f>
        <v>30</v>
      </c>
    </row>
    <row r="180" spans="3:12" ht="15.75" thickBot="1">
      <c r="C180" s="142" t="s">
        <v>97</v>
      </c>
      <c r="D180" s="12">
        <f aca="true" t="shared" si="28" ref="D180:J180">D146</f>
        <v>60</v>
      </c>
      <c r="E180" s="12">
        <f t="shared" si="28"/>
        <v>0</v>
      </c>
      <c r="F180" s="111">
        <f t="shared" si="28"/>
        <v>30</v>
      </c>
      <c r="G180" s="111">
        <f t="shared" si="28"/>
        <v>25</v>
      </c>
      <c r="H180" s="111">
        <f t="shared" si="28"/>
        <v>30</v>
      </c>
      <c r="I180" s="111">
        <f t="shared" si="28"/>
        <v>150</v>
      </c>
      <c r="J180" s="111">
        <f t="shared" si="28"/>
        <v>200</v>
      </c>
      <c r="K180" s="71">
        <f t="shared" si="21"/>
        <v>495</v>
      </c>
      <c r="L180" s="12">
        <f>L146</f>
        <v>30</v>
      </c>
    </row>
    <row r="181" spans="2:12" ht="15.75" thickBot="1">
      <c r="B181" s="5" t="s">
        <v>26</v>
      </c>
      <c r="C181" s="142" t="s">
        <v>98</v>
      </c>
      <c r="D181" s="9">
        <f aca="true" t="shared" si="29" ref="D181:J181">D161</f>
        <v>120</v>
      </c>
      <c r="E181" s="9">
        <f t="shared" si="29"/>
        <v>0</v>
      </c>
      <c r="F181" s="116">
        <f t="shared" si="29"/>
        <v>0</v>
      </c>
      <c r="G181" s="116">
        <f t="shared" si="29"/>
        <v>25</v>
      </c>
      <c r="H181" s="116">
        <f t="shared" si="29"/>
        <v>80</v>
      </c>
      <c r="I181" s="116">
        <f t="shared" si="29"/>
        <v>180</v>
      </c>
      <c r="J181" s="116">
        <f t="shared" si="29"/>
        <v>0</v>
      </c>
      <c r="K181" s="71">
        <f t="shared" si="21"/>
        <v>405</v>
      </c>
      <c r="L181" s="9">
        <f>L161</f>
        <v>30</v>
      </c>
    </row>
    <row r="182" spans="2:12" ht="15.75" thickBot="1">
      <c r="B182" s="5" t="s">
        <v>177</v>
      </c>
      <c r="C182" s="142" t="s">
        <v>99</v>
      </c>
      <c r="D182" s="9">
        <f>D168</f>
        <v>0</v>
      </c>
      <c r="E182" s="9">
        <f aca="true" t="shared" si="30" ref="E182:J182">E168</f>
        <v>0</v>
      </c>
      <c r="F182" s="116">
        <f t="shared" si="30"/>
        <v>0</v>
      </c>
      <c r="G182" s="116">
        <f t="shared" si="30"/>
        <v>25</v>
      </c>
      <c r="H182" s="116">
        <f t="shared" si="30"/>
        <v>0</v>
      </c>
      <c r="I182" s="116">
        <f t="shared" si="30"/>
        <v>0</v>
      </c>
      <c r="J182" s="116">
        <f t="shared" si="30"/>
        <v>510</v>
      </c>
      <c r="K182" s="71">
        <f t="shared" si="21"/>
        <v>535</v>
      </c>
      <c r="L182" s="9">
        <f>L168</f>
        <v>30</v>
      </c>
    </row>
    <row r="183" spans="2:12" ht="15.75" thickBot="1">
      <c r="B183" s="5" t="s">
        <v>23</v>
      </c>
      <c r="C183" s="142" t="s">
        <v>1</v>
      </c>
      <c r="D183" s="12">
        <f>SUM(D173:D182)</f>
        <v>1095</v>
      </c>
      <c r="E183" s="12">
        <f aca="true" t="shared" si="31" ref="E183:L183">SUM(E173:E182)</f>
        <v>215</v>
      </c>
      <c r="F183" s="111">
        <f t="shared" si="31"/>
        <v>300</v>
      </c>
      <c r="G183" s="111">
        <f t="shared" si="31"/>
        <v>75</v>
      </c>
      <c r="H183" s="111">
        <f t="shared" si="31"/>
        <v>1200</v>
      </c>
      <c r="I183" s="111">
        <f t="shared" si="31"/>
        <v>840</v>
      </c>
      <c r="J183" s="111">
        <f t="shared" si="31"/>
        <v>1560</v>
      </c>
      <c r="K183" s="72">
        <f t="shared" si="31"/>
        <v>5285</v>
      </c>
      <c r="L183" s="111">
        <f t="shared" si="31"/>
        <v>300</v>
      </c>
    </row>
    <row r="184" spans="2:12" ht="15.75" thickBot="1">
      <c r="B184" s="1"/>
      <c r="C184" s="159" t="s">
        <v>24</v>
      </c>
      <c r="D184" s="160"/>
      <c r="E184" s="160"/>
      <c r="F184" s="160"/>
      <c r="G184" s="160"/>
      <c r="H184" s="160"/>
      <c r="I184" s="160"/>
      <c r="J184" s="160"/>
      <c r="K184" s="139">
        <f>J183</f>
        <v>1560</v>
      </c>
      <c r="L184" s="10"/>
    </row>
    <row r="185" spans="2:12" ht="15">
      <c r="B185" s="1"/>
      <c r="C185" s="13"/>
      <c r="D185" s="14"/>
      <c r="E185" s="14"/>
      <c r="F185" s="117"/>
      <c r="G185" s="117"/>
      <c r="H185" s="117"/>
      <c r="I185" s="117"/>
      <c r="J185" s="117"/>
      <c r="K185" s="14"/>
      <c r="L185" s="14"/>
    </row>
    <row r="186" spans="2:12" ht="15">
      <c r="B186" s="1"/>
      <c r="C186" s="15"/>
      <c r="D186" s="15"/>
      <c r="E186" s="15"/>
      <c r="F186" s="118"/>
      <c r="G186" s="118"/>
      <c r="H186" s="118"/>
      <c r="I186" s="118"/>
      <c r="J186" s="118"/>
      <c r="K186" s="5"/>
      <c r="L186" s="5"/>
    </row>
    <row r="187" spans="2:12" ht="15">
      <c r="B187" s="1"/>
      <c r="C187" s="21"/>
      <c r="D187" s="21"/>
      <c r="E187" s="21"/>
      <c r="F187" s="119"/>
      <c r="G187" s="119"/>
      <c r="H187" s="119"/>
      <c r="I187" s="119"/>
      <c r="J187" s="119"/>
      <c r="K187" s="21"/>
      <c r="L187" s="21"/>
    </row>
  </sheetData>
  <sheetProtection/>
  <mergeCells count="64">
    <mergeCell ref="A163:A164"/>
    <mergeCell ref="K148:K149"/>
    <mergeCell ref="L148:L149"/>
    <mergeCell ref="A135:A136"/>
    <mergeCell ref="B135:B136"/>
    <mergeCell ref="C135:J135"/>
    <mergeCell ref="K135:K136"/>
    <mergeCell ref="L135:L136"/>
    <mergeCell ref="B163:B164"/>
    <mergeCell ref="C163:J163"/>
    <mergeCell ref="A104:L104"/>
    <mergeCell ref="A105:A106"/>
    <mergeCell ref="B105:B106"/>
    <mergeCell ref="A87:A88"/>
    <mergeCell ref="L49:L50"/>
    <mergeCell ref="B72:B73"/>
    <mergeCell ref="C72:J72"/>
    <mergeCell ref="K72:K73"/>
    <mergeCell ref="C105:J105"/>
    <mergeCell ref="K105:K106"/>
    <mergeCell ref="K163:K164"/>
    <mergeCell ref="L163:L164"/>
    <mergeCell ref="A119:L119"/>
    <mergeCell ref="A120:A121"/>
    <mergeCell ref="B120:B121"/>
    <mergeCell ref="C120:J120"/>
    <mergeCell ref="A147:L147"/>
    <mergeCell ref="A162:L162"/>
    <mergeCell ref="A148:A149"/>
    <mergeCell ref="B148:B149"/>
    <mergeCell ref="L105:L106"/>
    <mergeCell ref="K120:K121"/>
    <mergeCell ref="L120:L121"/>
    <mergeCell ref="A134:L134"/>
    <mergeCell ref="A3:L3"/>
    <mergeCell ref="A29:L29"/>
    <mergeCell ref="B87:B88"/>
    <mergeCell ref="C87:J87"/>
    <mergeCell ref="K87:K88"/>
    <mergeCell ref="L87:L88"/>
    <mergeCell ref="A86:L86"/>
    <mergeCell ref="A30:A31"/>
    <mergeCell ref="A48:L48"/>
    <mergeCell ref="A71:L71"/>
    <mergeCell ref="C184:J184"/>
    <mergeCell ref="C171:L171"/>
    <mergeCell ref="B49:B50"/>
    <mergeCell ref="C148:J148"/>
    <mergeCell ref="C49:J49"/>
    <mergeCell ref="L72:L73"/>
    <mergeCell ref="A1:L1"/>
    <mergeCell ref="A2:L2"/>
    <mergeCell ref="A4:A5"/>
    <mergeCell ref="B4:B5"/>
    <mergeCell ref="C4:J4"/>
    <mergeCell ref="L4:L5"/>
    <mergeCell ref="K4:K5"/>
    <mergeCell ref="A49:A50"/>
    <mergeCell ref="B30:B31"/>
    <mergeCell ref="C30:J30"/>
    <mergeCell ref="K30:K31"/>
    <mergeCell ref="L30:L31"/>
    <mergeCell ref="A72:A73"/>
    <mergeCell ref="K49:K50"/>
  </mergeCells>
  <printOptions/>
  <pageMargins left="0.1968503937007874" right="0.1968503937007874" top="0.5905511811023623" bottom="0.5905511811023623" header="0.7874015748031497" footer="0.1968503937007874"/>
  <pageSetup fitToHeight="0" fitToWidth="0" horizontalDpi="600" verticalDpi="600" orientation="landscape" scale="8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ppuz</cp:lastModifiedBy>
  <cp:lastPrinted>2019-10-05T12:44:56Z</cp:lastPrinted>
  <dcterms:created xsi:type="dcterms:W3CDTF">2017-02-16T07:52:52Z</dcterms:created>
  <dcterms:modified xsi:type="dcterms:W3CDTF">2023-04-04T12:35:59Z</dcterms:modified>
  <cp:category/>
  <cp:version/>
  <cp:contentType/>
  <cp:contentStatus/>
  <cp:revision>1</cp:revision>
</cp:coreProperties>
</file>