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431" activeTab="0"/>
  </bookViews>
  <sheets>
    <sheet name="podział na semestry" sheetId="1" r:id="rId1"/>
    <sheet name="Arkusz1" sheetId="2" r:id="rId2"/>
  </sheets>
  <definedNames>
    <definedName name="_xlnm.Print_Area" localSheetId="0">'podział na semestry'!$A$1:$L$139</definedName>
  </definedNames>
  <calcPr fullCalcOnLoad="1"/>
</workbook>
</file>

<file path=xl/sharedStrings.xml><?xml version="1.0" encoding="utf-8"?>
<sst xmlns="http://schemas.openxmlformats.org/spreadsheetml/2006/main" count="315" uniqueCount="134">
  <si>
    <t>Lp</t>
  </si>
  <si>
    <t>Nazwa przedmiotu/modułu</t>
  </si>
  <si>
    <t>Liczba godzin</t>
  </si>
  <si>
    <t>Forma zakończenia</t>
  </si>
  <si>
    <t>ECTS</t>
  </si>
  <si>
    <t>Σ</t>
  </si>
  <si>
    <t>W</t>
  </si>
  <si>
    <t>CA</t>
  </si>
  <si>
    <t>PZ</t>
  </si>
  <si>
    <t>CK</t>
  </si>
  <si>
    <t>CL</t>
  </si>
  <si>
    <t>S</t>
  </si>
  <si>
    <t>Semestr I</t>
  </si>
  <si>
    <t>SUMA</t>
  </si>
  <si>
    <t>Semestr II</t>
  </si>
  <si>
    <t>Semestr III</t>
  </si>
  <si>
    <t>Semestr IV</t>
  </si>
  <si>
    <t>Objaśnienia:</t>
  </si>
  <si>
    <t>Sem.</t>
  </si>
  <si>
    <t>W - wykłady</t>
  </si>
  <si>
    <t>I</t>
  </si>
  <si>
    <t>CA - ćwiczenia audytoryjne</t>
  </si>
  <si>
    <t>II</t>
  </si>
  <si>
    <t>PZ - praktyki zawodowe</t>
  </si>
  <si>
    <t>III</t>
  </si>
  <si>
    <t>CK - ćwiczenia kliniczne</t>
  </si>
  <si>
    <t>IV</t>
  </si>
  <si>
    <t>w tym praktyki zawodowe</t>
  </si>
  <si>
    <t>z/o - zaliczenie z oceną; E - egzamin</t>
  </si>
  <si>
    <t>w</t>
  </si>
  <si>
    <t>ca</t>
  </si>
  <si>
    <t>pz</t>
  </si>
  <si>
    <t>ck</t>
  </si>
  <si>
    <t>cl</t>
  </si>
  <si>
    <t>s</t>
  </si>
  <si>
    <t>l</t>
  </si>
  <si>
    <t>wf</t>
  </si>
  <si>
    <t>CL - ćwiczenia laboratoryjne</t>
  </si>
  <si>
    <t>S - seminarium dyplomowe</t>
  </si>
  <si>
    <t>Biofizyka</t>
  </si>
  <si>
    <t xml:space="preserve">Pierwsza pomoc </t>
  </si>
  <si>
    <t>E</t>
  </si>
  <si>
    <t>z/o</t>
  </si>
  <si>
    <t>Kwalifikowana pierwsza pomoc</t>
  </si>
  <si>
    <t>Medycyna ratunkowa</t>
  </si>
  <si>
    <t>Semestr V</t>
  </si>
  <si>
    <t>Semestr VI</t>
  </si>
  <si>
    <t>V</t>
  </si>
  <si>
    <t>VI</t>
  </si>
  <si>
    <t>Intensywna terapia z anestezjologią</t>
  </si>
  <si>
    <t xml:space="preserve">INSTYTUT NAUK O ZDROWIU </t>
  </si>
  <si>
    <t>BUN</t>
  </si>
  <si>
    <t xml:space="preserve">Anatomia </t>
  </si>
  <si>
    <t xml:space="preserve">Traumatologia  z elementami neurotraumatologii </t>
  </si>
  <si>
    <r>
      <rPr>
        <i/>
        <sz val="11"/>
        <rFont val="Times New Roman"/>
        <family val="1"/>
      </rPr>
      <t>Do wyboru 1z2</t>
    </r>
    <r>
      <rPr>
        <sz val="11"/>
        <rFont val="Times New Roman"/>
        <family val="1"/>
      </rPr>
      <t xml:space="preserve"> 1. Filozofia i etyka w zawodzie ratownika medycznego.  2. Podstawy bioetyki.</t>
    </r>
  </si>
  <si>
    <r>
      <rPr>
        <i/>
        <sz val="11"/>
        <rFont val="Times New Roman"/>
        <family val="1"/>
      </rPr>
      <t>Do wyboru: 1z2</t>
    </r>
    <r>
      <rPr>
        <sz val="11"/>
        <rFont val="Times New Roman"/>
        <family val="1"/>
      </rPr>
      <t xml:space="preserve"> 1. Język angielski. 2. Język niemiecki</t>
    </r>
  </si>
  <si>
    <t xml:space="preserve">Zdrowie publiczne </t>
  </si>
  <si>
    <r>
      <rPr>
        <i/>
        <sz val="11"/>
        <rFont val="Times New Roman"/>
        <family val="1"/>
      </rPr>
      <t>Do wyboru 1z2</t>
    </r>
    <r>
      <rPr>
        <sz val="11"/>
        <rFont val="Times New Roman"/>
        <family val="1"/>
      </rPr>
      <t xml:space="preserve"> 1. Propedeutyka prawa 2. Aspekty prawne w ratownictwie medycznym</t>
    </r>
  </si>
  <si>
    <t xml:space="preserve">Farmakologia </t>
  </si>
  <si>
    <t xml:space="preserve">Medyczne czynności ratunkowe - techniki zabiegów ratowniczych  </t>
  </si>
  <si>
    <t xml:space="preserve">Medycyna katastrof </t>
  </si>
  <si>
    <t xml:space="preserve">Medyczne czynności ratunkowe - techniki zabiegów ratowniczych </t>
  </si>
  <si>
    <t xml:space="preserve">Stany nagłe w neurologii </t>
  </si>
  <si>
    <t xml:space="preserve">Stany nagłe w psychiatrii </t>
  </si>
  <si>
    <t>Podstawy badania fizykalnego w praktyce ratownika medycznego</t>
  </si>
  <si>
    <t>BHP i ergonomia w praktyce ratownika medycznego</t>
  </si>
  <si>
    <r>
      <rPr>
        <i/>
        <sz val="11"/>
        <rFont val="Times New Roman"/>
        <family val="1"/>
      </rPr>
      <t>Do wyboru 1z2</t>
    </r>
    <r>
      <rPr>
        <sz val="11"/>
        <rFont val="Times New Roman"/>
        <family val="1"/>
      </rPr>
      <t xml:space="preserve"> 1. Metodologia badań naukowych 2. Podstawy badań biomedycznych</t>
    </r>
  </si>
  <si>
    <t xml:space="preserve">Stany nagłe w pediatrii </t>
  </si>
  <si>
    <r>
      <rPr>
        <i/>
        <sz val="11"/>
        <rFont val="Times New Roman"/>
        <family val="1"/>
      </rPr>
      <t>Do wyboru: 1z</t>
    </r>
    <r>
      <rPr>
        <sz val="11"/>
        <rFont val="Times New Roman"/>
        <family val="1"/>
      </rPr>
      <t>2 1. Język angielski. 2. Język niemiecki</t>
    </r>
  </si>
  <si>
    <t xml:space="preserve">Biochemia </t>
  </si>
  <si>
    <r>
      <rPr>
        <i/>
        <sz val="11"/>
        <rFont val="Times New Roman"/>
        <family val="1"/>
      </rPr>
      <t>Do wyboru: 1z2</t>
    </r>
    <r>
      <rPr>
        <sz val="11"/>
        <rFont val="Times New Roman"/>
        <family val="1"/>
      </rPr>
      <t xml:space="preserve"> 1. Informatyka. 2. Technologia informacyjna w ratownictwie medycznym</t>
    </r>
  </si>
  <si>
    <t xml:space="preserve">Metodyka nauczania pierwszej pomocy i kwalifikowanej pierwszej pomocy </t>
  </si>
  <si>
    <t xml:space="preserve">Kardiologia z elementami kardiologii interwencyjnej </t>
  </si>
  <si>
    <t xml:space="preserve">Stany nagłe w położnictwie i ginekologii  </t>
  </si>
  <si>
    <t>Organizacja i zasady pracy dyspozytorni medycznej</t>
  </si>
  <si>
    <t xml:space="preserve">Biologia i mikrobiologia </t>
  </si>
  <si>
    <r>
      <rPr>
        <i/>
        <sz val="11"/>
        <rFont val="Times New Roman"/>
        <family val="1"/>
      </rPr>
      <t>Do wyboru 1z2</t>
    </r>
    <r>
      <rPr>
        <sz val="11"/>
        <rFont val="Times New Roman"/>
        <family val="1"/>
      </rPr>
      <t xml:space="preserve"> 1. Podstawy systemu organizacji ratownictwa 2. Ratownictwo w zagrożeniach cywilizacyjnych i społecznych</t>
    </r>
  </si>
  <si>
    <t xml:space="preserve">Absolwent na rynku pracy </t>
  </si>
  <si>
    <t xml:space="preserve">Opieka nad pacjentem w stanach zagrożenia życia </t>
  </si>
  <si>
    <t xml:space="preserve">Medycyna ratunkowa  </t>
  </si>
  <si>
    <t>Stany nagłe w chorobach zakaźnych</t>
  </si>
  <si>
    <t xml:space="preserve">Chirurgia z elementami transfuzjologii  </t>
  </si>
  <si>
    <t xml:space="preserve">Medycyna sądowa </t>
  </si>
  <si>
    <t>Radiologia w ratownictwie medycznym</t>
  </si>
  <si>
    <t xml:space="preserve">Stany nagłe w chorobach wewnętrznych </t>
  </si>
  <si>
    <t xml:space="preserve">Medyczne czynności ratunkowe - podstawy opieki nad chorym </t>
  </si>
  <si>
    <t xml:space="preserve">Medyczne czynności ratunkowe - techniki zabiegów diagnostycznych i leczniczych </t>
  </si>
  <si>
    <t xml:space="preserve">Liczba godzin </t>
  </si>
  <si>
    <t>Stany nagłe w laryngologii i chirurgii szczękowo-twarzowej</t>
  </si>
  <si>
    <t>Przedmioty modułu podstawowego</t>
  </si>
  <si>
    <t>Przedmioty modułu humanistycznego</t>
  </si>
  <si>
    <t>Przedmioty modułu społecznego</t>
  </si>
  <si>
    <t>Przedmioty modułu kierunkowego</t>
  </si>
  <si>
    <t xml:space="preserve">Przedmioty modułu kierunkowego </t>
  </si>
  <si>
    <r>
      <t>P</t>
    </r>
    <r>
      <rPr>
        <b/>
        <sz val="11"/>
        <rFont val="Times New Roman"/>
        <family val="1"/>
      </rPr>
      <t>rzedmioty modułu kierunkowego</t>
    </r>
  </si>
  <si>
    <t xml:space="preserve">Przedmioty modułu humanistycznego </t>
  </si>
  <si>
    <t xml:space="preserve">Seminarium dyplomowe (licencjackie) </t>
  </si>
  <si>
    <t xml:space="preserve">Przedmioty modułu podstawowego </t>
  </si>
  <si>
    <r>
      <rPr>
        <i/>
        <sz val="11"/>
        <rFont val="Times New Roman"/>
        <family val="1"/>
      </rPr>
      <t>Do wyboru 1z2</t>
    </r>
    <r>
      <rPr>
        <sz val="11"/>
        <rFont val="Times New Roman"/>
        <family val="1"/>
      </rPr>
      <t xml:space="preserve"> 1. Organizacja, zarządzanie i ekonomika w ochronie zdrowia. 2. Polityka społeczna i zdrowotna</t>
    </r>
  </si>
  <si>
    <t>Przedmioty moduły podstawowego</t>
  </si>
  <si>
    <t xml:space="preserve">Ochrona własności intelektualnej </t>
  </si>
  <si>
    <t>Farmakoterapia w praktyce ratownika medycznego</t>
  </si>
  <si>
    <t xml:space="preserve">Fizjologia </t>
  </si>
  <si>
    <r>
      <t xml:space="preserve">Patofizjologia  </t>
    </r>
    <r>
      <rPr>
        <sz val="9"/>
        <rFont val="Times New Roman"/>
        <family val="1"/>
      </rPr>
      <t xml:space="preserve">(po zakończeniu fizjologii) </t>
    </r>
  </si>
  <si>
    <r>
      <rPr>
        <i/>
        <sz val="11"/>
        <rFont val="Times New Roman"/>
        <family val="1"/>
      </rPr>
      <t>Praktyka zawodowa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(w formie obozu sprawnościowego)</t>
    </r>
    <r>
      <rPr>
        <sz val="11"/>
        <rFont val="Times New Roman"/>
        <family val="1"/>
      </rPr>
      <t xml:space="preserve"> - </t>
    </r>
    <r>
      <rPr>
        <i/>
        <sz val="11"/>
        <rFont val="Times New Roman"/>
        <family val="1"/>
      </rPr>
      <t>do wyboru 1z2</t>
    </r>
    <r>
      <rPr>
        <sz val="11"/>
        <rFont val="Times New Roman"/>
        <family val="1"/>
      </rPr>
      <t xml:space="preserve"> 1. Specyfika działań ratowniczych WOPR na wodach stojących 2. Specyfika działań ratowniczych WOPR na wodach szybko płynących </t>
    </r>
  </si>
  <si>
    <r>
      <t xml:space="preserve">Medyczne czynności ratunkowe w zespole ratownicta medycznego </t>
    </r>
    <r>
      <rPr>
        <sz val="9"/>
        <rFont val="Times New Roman"/>
        <family val="1"/>
      </rPr>
      <t>(dyżury - pogot, SOR z ZRM )</t>
    </r>
  </si>
  <si>
    <t>Semestr VII</t>
  </si>
  <si>
    <t xml:space="preserve">1. </t>
  </si>
  <si>
    <r>
      <rPr>
        <i/>
        <sz val="11"/>
        <rFont val="Times New Roman"/>
        <family val="1"/>
      </rPr>
      <t>Do wyboru: 1z2</t>
    </r>
    <r>
      <rPr>
        <sz val="11"/>
        <rFont val="Times New Roman"/>
        <family val="1"/>
      </rPr>
      <t xml:space="preserve"> 1. Zakażenia w praktyce ratownika medycznego  2. Nadzór sanitarno - epidemiologiczny</t>
    </r>
  </si>
  <si>
    <t>Do wyboru: 1z2 1. Procedury i standardy kliniczne w ratownictwie medycznym - profil zachowawczy
2. Procedury i standardy ratownicze w ratownictwie medycznym - profil urazowy</t>
  </si>
  <si>
    <r>
      <rPr>
        <i/>
        <sz val="11"/>
        <rFont val="Times New Roman"/>
        <family val="1"/>
      </rPr>
      <t>Do wyboru 1z2</t>
    </r>
    <r>
      <rPr>
        <sz val="11"/>
        <rFont val="Times New Roman"/>
        <family val="1"/>
      </rPr>
      <t xml:space="preserve"> 1. Interwencja kryzysowa. 2. Psychologiczne aspekty katastrof (wsparcie psychologiczne)</t>
    </r>
  </si>
  <si>
    <t>10</t>
  </si>
  <si>
    <r>
      <rPr>
        <i/>
        <sz val="11"/>
        <rFont val="Times New Roman"/>
        <family val="1"/>
      </rPr>
      <t>Do wyboru: 1z2</t>
    </r>
    <r>
      <rPr>
        <sz val="11"/>
        <rFont val="Times New Roman"/>
        <family val="1"/>
      </rPr>
      <t xml:space="preserve"> 1. Procedury i standardy kliniczne w ratownictwie medycznym - profil zachowawczy
2. Procedury i standardy kliniczne w ratownictwie medycznym - profil urazowy</t>
    </r>
  </si>
  <si>
    <r>
      <rPr>
        <i/>
        <sz val="11"/>
        <rFont val="Times New Roman"/>
        <family val="1"/>
      </rPr>
      <t xml:space="preserve">Do wyboru 1z2 </t>
    </r>
    <r>
      <rPr>
        <sz val="11"/>
        <rFont val="Times New Roman"/>
        <family val="1"/>
      </rPr>
      <t>1. Język angielski 2. Język niemiecki</t>
    </r>
  </si>
  <si>
    <t>Do wyboru 1z2 1. Dydaktyka medyczna 2. Dydaktyka w ratownictwie medycznym</t>
  </si>
  <si>
    <r>
      <rPr>
        <i/>
        <sz val="11"/>
        <rFont val="Times New Roman"/>
        <family val="1"/>
      </rPr>
      <t>Do wyboru 1z2</t>
    </r>
    <r>
      <rPr>
        <sz val="11"/>
        <rFont val="Times New Roman"/>
        <family val="1"/>
      </rPr>
      <t xml:space="preserve"> 1. Podstawy języka migowego 2. Metody komunikacji alternatywnej i wspomagającej</t>
    </r>
  </si>
  <si>
    <t>Do wyboru 1z2 1. Socjologia zdrowia 2. Socjologia medycyny</t>
  </si>
  <si>
    <r>
      <rPr>
        <i/>
        <sz val="11"/>
        <rFont val="Times New Roman"/>
        <family val="1"/>
      </rPr>
      <t>Do wyboru 1z2</t>
    </r>
    <r>
      <rPr>
        <sz val="11"/>
        <rFont val="Times New Roman"/>
        <family val="1"/>
      </rPr>
      <t xml:space="preserve"> 1. Psychologia z elementami komunikacji interpersonalnej 2. Psychologia kliniczna</t>
    </r>
  </si>
  <si>
    <r>
      <rPr>
        <i/>
        <sz val="11"/>
        <rFont val="Times New Roman"/>
        <family val="1"/>
      </rPr>
      <t xml:space="preserve">Do wyboru 1z2 </t>
    </r>
    <r>
      <rPr>
        <sz val="11"/>
        <rFont val="Times New Roman"/>
        <family val="1"/>
      </rPr>
      <t xml:space="preserve">1. Edukacja zdrowotna i promocja zdrowia 2. Higiena i epidemiologia w profilaktyce i promocji zdrowia </t>
    </r>
  </si>
  <si>
    <r>
      <rPr>
        <i/>
        <sz val="11"/>
        <rFont val="Times New Roman"/>
        <family val="1"/>
      </rPr>
      <t xml:space="preserve">Praktyka zawodowa </t>
    </r>
    <r>
      <rPr>
        <sz val="10"/>
        <rFont val="Times New Roman"/>
        <family val="1"/>
      </rPr>
      <t>(w formie obozu sprawnościowego)</t>
    </r>
    <r>
      <rPr>
        <sz val="11"/>
        <rFont val="Times New Roman"/>
        <family val="1"/>
      </rPr>
      <t xml:space="preserve"> - </t>
    </r>
    <r>
      <rPr>
        <i/>
        <sz val="11"/>
        <rFont val="Times New Roman"/>
        <family val="1"/>
      </rPr>
      <t>do wyboru 1z2</t>
    </r>
    <r>
      <rPr>
        <sz val="11"/>
        <rFont val="Times New Roman"/>
        <family val="1"/>
      </rPr>
      <t xml:space="preserve"> 1. Specyfika działań ratowniczych TOPR/GOPR 2. Specyfika działań ratowniczych w obrębie pogranicza</t>
    </r>
  </si>
  <si>
    <r>
      <rPr>
        <i/>
        <sz val="11"/>
        <rFont val="Times New Roman"/>
        <family val="1"/>
      </rPr>
      <t xml:space="preserve">Do wyboru 1z2 </t>
    </r>
    <r>
      <rPr>
        <sz val="11"/>
        <rFont val="Times New Roman"/>
        <family val="1"/>
      </rPr>
      <t xml:space="preserve">1. Toksykologia 2. Immunologia z alergologią i  biochemią substancji niebezpiecznych </t>
    </r>
  </si>
  <si>
    <r>
      <rPr>
        <i/>
        <sz val="11"/>
        <rFont val="Times New Roman"/>
        <family val="1"/>
      </rPr>
      <t xml:space="preserve">Praktyka zawodowa </t>
    </r>
    <r>
      <rPr>
        <sz val="11"/>
        <rFont val="Times New Roman"/>
        <family val="1"/>
      </rPr>
      <t xml:space="preserve">MR - </t>
    </r>
    <r>
      <rPr>
        <i/>
        <sz val="11"/>
        <rFont val="Times New Roman"/>
        <family val="1"/>
      </rPr>
      <t>do wyboru 1z2</t>
    </r>
    <r>
      <rPr>
        <sz val="11"/>
        <rFont val="Times New Roman"/>
        <family val="1"/>
      </rPr>
      <t xml:space="preserve"> 1. SOR z transportem medycznym 2. Pogotowie ratunkowe </t>
    </r>
  </si>
  <si>
    <r>
      <rPr>
        <i/>
        <sz val="11"/>
        <rFont val="Times New Roman"/>
        <family val="1"/>
      </rPr>
      <t xml:space="preserve">Do wyboru  1z 4 </t>
    </r>
    <r>
      <rPr>
        <sz val="11"/>
        <rFont val="Times New Roman"/>
        <family val="1"/>
      </rPr>
      <t xml:space="preserve">Seminarium dyplomowe  (1. Medycyna ratunkowa 2. Medycyna katastrof 3. Ratownictwo przedszpitalne w urazach 4. Ratownictwo przedszpitalne  w stanach nagłych nieurazowych)   </t>
    </r>
  </si>
  <si>
    <r>
      <rPr>
        <i/>
        <sz val="11"/>
        <rFont val="Times New Roman"/>
        <family val="1"/>
      </rPr>
      <t>Do wyboru 1z2</t>
    </r>
    <r>
      <rPr>
        <sz val="11"/>
        <rFont val="Times New Roman"/>
        <family val="1"/>
      </rPr>
      <t xml:space="preserve"> 1. Demografia  2. Biostatyka</t>
    </r>
  </si>
  <si>
    <r>
      <t xml:space="preserve">Przygotowanie i złożenie pracy dyplomowej, przygotowanie do egzaminu dyplomowego </t>
    </r>
    <r>
      <rPr>
        <i/>
        <sz val="11"/>
        <rFont val="Times New Roman"/>
        <family val="1"/>
      </rPr>
      <t>Do wyboru  1z 4</t>
    </r>
    <r>
      <rPr>
        <sz val="11"/>
        <rFont val="Times New Roman"/>
        <family val="1"/>
      </rPr>
      <t xml:space="preserve"> (1. Medycyna ratunkowa 2. Medycyna katastrof 3. Ratownictwo przedszpitalne w urazach 4. Ratownictwo przedszpitalne w stanach  nałych nieurazowych)</t>
    </r>
  </si>
  <si>
    <r>
      <t>Kierunek studiów: RATOWNICTWO MEDYCZNE, studia I stopnia, forma studiów:</t>
    </r>
    <r>
      <rPr>
        <b/>
        <i/>
        <sz val="12"/>
        <rFont val="Times New Roman"/>
        <family val="1"/>
      </rPr>
      <t xml:space="preserve"> NIESTACJONARE</t>
    </r>
    <r>
      <rPr>
        <b/>
        <sz val="12"/>
        <rFont val="Times New Roman"/>
        <family val="1"/>
      </rPr>
      <t>, profil praktyczny</t>
    </r>
  </si>
  <si>
    <r>
      <rPr>
        <i/>
        <sz val="11"/>
        <rFont val="Times New Roman"/>
        <family val="1"/>
      </rPr>
      <t>Praktyka zawodowa</t>
    </r>
    <r>
      <rPr>
        <sz val="11"/>
        <rFont val="Times New Roman"/>
        <family val="1"/>
      </rPr>
      <t xml:space="preserve"> MCR - </t>
    </r>
    <r>
      <rPr>
        <i/>
        <sz val="11"/>
        <rFont val="Times New Roman"/>
        <family val="1"/>
      </rPr>
      <t>do wyboru 1z3</t>
    </r>
    <r>
      <rPr>
        <sz val="11"/>
        <rFont val="Times New Roman"/>
        <family val="1"/>
      </rPr>
      <t xml:space="preserve"> 1. SOR z zespołami RM 2. SOR 3. Pogotowie ratunkowe </t>
    </r>
  </si>
  <si>
    <r>
      <rPr>
        <i/>
        <sz val="11"/>
        <rFont val="Times New Roman"/>
        <family val="1"/>
      </rPr>
      <t>Praktyka zawodowa</t>
    </r>
    <r>
      <rPr>
        <sz val="11"/>
        <rFont val="Times New Roman"/>
        <family val="1"/>
      </rPr>
      <t xml:space="preserve"> MR - </t>
    </r>
    <r>
      <rPr>
        <i/>
        <sz val="11"/>
        <rFont val="Times New Roman"/>
        <family val="1"/>
      </rPr>
      <t>do wyboru 1z3</t>
    </r>
    <r>
      <rPr>
        <sz val="11"/>
        <rFont val="Times New Roman"/>
        <family val="1"/>
      </rPr>
      <t xml:space="preserve"> 1. SOR z zespołami RM 2. Pogotowie ratunkowe 3. SOR</t>
    </r>
  </si>
  <si>
    <r>
      <rPr>
        <i/>
        <sz val="11"/>
        <rFont val="Times New Roman"/>
        <family val="1"/>
      </rPr>
      <t>Praktyka zawodowa</t>
    </r>
    <r>
      <rPr>
        <sz val="11"/>
        <rFont val="Times New Roman"/>
        <family val="1"/>
      </rPr>
      <t xml:space="preserve">  MR- </t>
    </r>
    <r>
      <rPr>
        <i/>
        <sz val="11"/>
        <rFont val="Times New Roman"/>
        <family val="1"/>
      </rPr>
      <t>do wyboru 1z3</t>
    </r>
    <r>
      <rPr>
        <sz val="11"/>
        <rFont val="Times New Roman"/>
        <family val="1"/>
      </rPr>
      <t xml:space="preserve"> 1. SOR z transportem medycznym 2. Pogotowie ratunkowe
3. SOR z ZRM</t>
    </r>
  </si>
  <si>
    <r>
      <rPr>
        <i/>
        <sz val="11"/>
        <rFont val="Times New Roman"/>
        <family val="1"/>
      </rPr>
      <t>Do wyboru  1z4</t>
    </r>
    <r>
      <rPr>
        <sz val="11"/>
        <rFont val="Times New Roman"/>
        <family val="1"/>
      </rPr>
      <t xml:space="preserve"> Seminarium dyplomowe  (1. Medycyna ratunkowa 2. Medycyna katastrof 3. Ratownictwo przedszpitalne w urazach 4.  Ratownictwo przedszpitalne  w stanach  nagłych nieurazowych) -</t>
    </r>
  </si>
  <si>
    <t>Praktyka zawodowa na podstawie Ustawy o Państwowym Ratownictwie Medycznym z dnia 8 września 2006r. (Dz.U. z 2013, poz. 737 z późn. zm.)</t>
  </si>
  <si>
    <r>
      <rPr>
        <i/>
        <sz val="11"/>
        <rFont val="Times New Roman"/>
        <family val="1"/>
      </rPr>
      <t>Praktyka zawodowa</t>
    </r>
    <r>
      <rPr>
        <sz val="11"/>
        <rFont val="Times New Roman"/>
        <family val="1"/>
      </rPr>
      <t xml:space="preserve"> - ratownictwo w podmiotach krajowego systemu ratowniczo-gaśniczgo - </t>
    </r>
    <r>
      <rPr>
        <i/>
        <sz val="11"/>
        <rFont val="Times New Roman"/>
        <family val="1"/>
      </rPr>
      <t>do wyboru 1z2</t>
    </r>
    <r>
      <rPr>
        <sz val="11"/>
        <rFont val="Times New Roman"/>
        <family val="1"/>
      </rPr>
      <t xml:space="preserve"> 1. Państwowa Straż Pożarna 2. Ochotnicza Straż Pożarna </t>
    </r>
  </si>
  <si>
    <t>Wychowanie fizyczne</t>
  </si>
  <si>
    <r>
      <rPr>
        <i/>
        <sz val="11"/>
        <color indexed="10"/>
        <rFont val="Times New Roman"/>
        <family val="1"/>
      </rPr>
      <t>Do wyboru: 1z2</t>
    </r>
    <r>
      <rPr>
        <sz val="11"/>
        <color indexed="10"/>
        <rFont val="Times New Roman"/>
        <family val="1"/>
      </rPr>
      <t xml:space="preserve">  1. Techniki interwencji 2. Techniki ratowania tonącego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</si>
</sst>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5">
    <font>
      <sz val="10"/>
      <name val="Arial"/>
      <family val="2"/>
    </font>
    <font>
      <sz val="10"/>
      <name val="Arial CE"/>
      <family val="2"/>
    </font>
    <font>
      <sz val="11"/>
      <color indexed="8"/>
      <name val="Czcionka tekstu podstawowego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FF0000"/>
      <name val="Times New Roman"/>
      <family val="1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1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44" applyFont="1" applyAlignment="1">
      <alignment horizontal="center" vertical="center"/>
      <protection/>
    </xf>
    <xf numFmtId="0" fontId="3" fillId="0" borderId="0" xfId="44" applyFont="1" applyAlignment="1">
      <alignment horizontal="left" vertical="center"/>
      <protection/>
    </xf>
    <xf numFmtId="0" fontId="3" fillId="0" borderId="0" xfId="44" applyFont="1">
      <alignment/>
      <protection/>
    </xf>
    <xf numFmtId="0" fontId="5" fillId="0" borderId="0" xfId="44" applyFont="1" applyFill="1" applyBorder="1" applyAlignment="1">
      <alignment horizontal="center" vertical="center"/>
      <protection/>
    </xf>
    <xf numFmtId="0" fontId="3" fillId="0" borderId="0" xfId="44" applyFont="1" applyFill="1" applyAlignment="1">
      <alignment horizontal="center" vertical="center"/>
      <protection/>
    </xf>
    <xf numFmtId="2" fontId="0" fillId="0" borderId="0" xfId="0" applyNumberFormat="1" applyAlignment="1">
      <alignment/>
    </xf>
    <xf numFmtId="2" fontId="0" fillId="33" borderId="0" xfId="0" applyNumberFormat="1" applyFill="1" applyAlignment="1">
      <alignment/>
    </xf>
    <xf numFmtId="0" fontId="5" fillId="0" borderId="0" xfId="44" applyFont="1" applyFill="1" applyAlignment="1">
      <alignment horizontal="left" vertical="center"/>
      <protection/>
    </xf>
    <xf numFmtId="0" fontId="3" fillId="0" borderId="0" xfId="44" applyFont="1" applyFill="1" applyAlignment="1">
      <alignment horizontal="left" vertical="center"/>
      <protection/>
    </xf>
    <xf numFmtId="0" fontId="3" fillId="0" borderId="10" xfId="44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/>
    </xf>
    <xf numFmtId="0" fontId="5" fillId="0" borderId="0" xfId="44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Border="1">
      <alignment/>
      <protection/>
    </xf>
    <xf numFmtId="0" fontId="5" fillId="0" borderId="10" xfId="44" applyFont="1" applyFill="1" applyBorder="1" applyAlignment="1">
      <alignment horizontal="right" vertical="center"/>
      <protection/>
    </xf>
    <xf numFmtId="0" fontId="5" fillId="0" borderId="10" xfId="44" applyFont="1" applyFill="1" applyBorder="1" applyAlignment="1">
      <alignment horizontal="center" vertical="center"/>
      <protection/>
    </xf>
    <xf numFmtId="0" fontId="5" fillId="0" borderId="10" xfId="44" applyFont="1" applyFill="1" applyBorder="1" applyAlignment="1">
      <alignment horizontal="center" vertical="center" wrapText="1"/>
      <protection/>
    </xf>
    <xf numFmtId="0" fontId="3" fillId="0" borderId="10" xfId="44" applyFont="1" applyFill="1" applyBorder="1" applyAlignment="1">
      <alignment horizontal="center" vertical="center" wrapText="1"/>
      <protection/>
    </xf>
    <xf numFmtId="0" fontId="3" fillId="0" borderId="10" xfId="44" applyFont="1" applyBorder="1" applyAlignment="1">
      <alignment horizontal="center"/>
      <protection/>
    </xf>
    <xf numFmtId="0" fontId="3" fillId="34" borderId="10" xfId="44" applyFont="1" applyFill="1" applyBorder="1" applyAlignment="1">
      <alignment horizontal="center" vertical="center"/>
      <protection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0" fontId="5" fillId="34" borderId="10" xfId="44" applyFont="1" applyFill="1" applyBorder="1" applyAlignment="1">
      <alignment horizontal="right" vertical="center"/>
      <protection/>
    </xf>
    <xf numFmtId="0" fontId="8" fillId="0" borderId="0" xfId="44" applyFont="1" applyBorder="1" applyAlignment="1">
      <alignment vertical="center" textRotation="90" wrapText="1"/>
      <protection/>
    </xf>
    <xf numFmtId="0" fontId="3" fillId="0" borderId="10" xfId="44" applyFont="1" applyBorder="1" applyAlignment="1">
      <alignment horizontal="center" vertical="center"/>
      <protection/>
    </xf>
    <xf numFmtId="0" fontId="3" fillId="0" borderId="10" xfId="44" applyFont="1" applyBorder="1" applyAlignment="1">
      <alignment horizontal="left" vertical="center"/>
      <protection/>
    </xf>
    <xf numFmtId="0" fontId="5" fillId="0" borderId="11" xfId="44" applyFont="1" applyFill="1" applyBorder="1" applyAlignment="1">
      <alignment vertical="center"/>
      <protection/>
    </xf>
    <xf numFmtId="0" fontId="5" fillId="0" borderId="10" xfId="0" applyFont="1" applyFill="1" applyBorder="1" applyAlignment="1">
      <alignment horizontal="right" vertical="center" wrapText="1"/>
    </xf>
    <xf numFmtId="0" fontId="5" fillId="0" borderId="12" xfId="44" applyFont="1" applyFill="1" applyBorder="1" applyAlignment="1">
      <alignment horizontal="right" vertical="center"/>
      <protection/>
    </xf>
    <xf numFmtId="0" fontId="3" fillId="0" borderId="10" xfId="0" applyFont="1" applyFill="1" applyBorder="1" applyAlignment="1">
      <alignment vertical="center"/>
    </xf>
    <xf numFmtId="0" fontId="8" fillId="0" borderId="0" xfId="44" applyFont="1" applyAlignment="1">
      <alignment horizontal="center" vertical="center"/>
      <protection/>
    </xf>
    <xf numFmtId="0" fontId="3" fillId="0" borderId="12" xfId="44" applyFont="1" applyFill="1" applyBorder="1" applyAlignment="1">
      <alignment horizontal="center" vertical="center"/>
      <protection/>
    </xf>
    <xf numFmtId="0" fontId="5" fillId="0" borderId="13" xfId="44" applyFont="1" applyFill="1" applyBorder="1" applyAlignment="1">
      <alignment vertical="center"/>
      <protection/>
    </xf>
    <xf numFmtId="0" fontId="5" fillId="0" borderId="12" xfId="44" applyFont="1" applyFill="1" applyBorder="1" applyAlignment="1">
      <alignment horizontal="center" vertical="center"/>
      <protection/>
    </xf>
    <xf numFmtId="0" fontId="3" fillId="34" borderId="10" xfId="0" applyFont="1" applyFill="1" applyBorder="1" applyAlignment="1">
      <alignment horizontal="left" vertical="center" wrapText="1"/>
    </xf>
    <xf numFmtId="0" fontId="3" fillId="0" borderId="14" xfId="44" applyFont="1" applyBorder="1" applyAlignment="1">
      <alignment horizontal="center" vertical="center"/>
      <protection/>
    </xf>
    <xf numFmtId="0" fontId="3" fillId="0" borderId="0" xfId="44" applyFont="1" applyAlignment="1">
      <alignment vertical="center"/>
      <protection/>
    </xf>
    <xf numFmtId="0" fontId="5" fillId="0" borderId="10" xfId="44" applyFont="1" applyFill="1" applyBorder="1" applyAlignment="1">
      <alignment horizontal="center" wrapText="1"/>
      <protection/>
    </xf>
    <xf numFmtId="0" fontId="3" fillId="0" borderId="10" xfId="44" applyFont="1" applyFill="1" applyBorder="1" applyAlignment="1">
      <alignment horizontal="center"/>
      <protection/>
    </xf>
    <xf numFmtId="0" fontId="3" fillId="34" borderId="10" xfId="0" applyFont="1" applyFill="1" applyBorder="1" applyAlignment="1">
      <alignment horizontal="left" wrapText="1"/>
    </xf>
    <xf numFmtId="0" fontId="3" fillId="34" borderId="10" xfId="44" applyFont="1" applyFill="1" applyBorder="1" applyAlignment="1">
      <alignment horizontal="left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5" fillId="34" borderId="10" xfId="44" applyFont="1" applyFill="1" applyBorder="1" applyAlignment="1">
      <alignment horizontal="center" vertical="center"/>
      <protection/>
    </xf>
    <xf numFmtId="0" fontId="3" fillId="0" borderId="10" xfId="44" applyFont="1" applyBorder="1" applyAlignment="1">
      <alignment horizontal="left" vertical="center" wrapText="1"/>
      <protection/>
    </xf>
    <xf numFmtId="0" fontId="5" fillId="0" borderId="13" xfId="44" applyFont="1" applyBorder="1" applyAlignment="1">
      <alignment horizontal="center" vertical="center" textRotation="255"/>
      <protection/>
    </xf>
    <xf numFmtId="0" fontId="8" fillId="0" borderId="11" xfId="44" applyFont="1" applyBorder="1" applyAlignment="1">
      <alignment horizontal="center" vertical="center" textRotation="90" wrapText="1"/>
      <protection/>
    </xf>
    <xf numFmtId="0" fontId="5" fillId="34" borderId="15" xfId="44" applyFont="1" applyFill="1" applyBorder="1" applyAlignment="1">
      <alignment horizontal="center" vertical="center"/>
      <protection/>
    </xf>
    <xf numFmtId="0" fontId="9" fillId="0" borderId="13" xfId="44" applyFont="1" applyBorder="1" applyAlignment="1">
      <alignment horizontal="center" vertical="center" textRotation="90" wrapText="1"/>
      <protection/>
    </xf>
    <xf numFmtId="0" fontId="8" fillId="0" borderId="16" xfId="44" applyFont="1" applyBorder="1" applyAlignment="1">
      <alignment horizontal="center" vertical="center" textRotation="90" wrapText="1"/>
      <protection/>
    </xf>
    <xf numFmtId="0" fontId="8" fillId="0" borderId="13" xfId="44" applyFont="1" applyBorder="1" applyAlignment="1">
      <alignment horizontal="center" vertical="center" textRotation="90" wrapText="1"/>
      <protection/>
    </xf>
    <xf numFmtId="0" fontId="5" fillId="34" borderId="11" xfId="44" applyFont="1" applyFill="1" applyBorder="1" applyAlignment="1">
      <alignment horizontal="center" vertical="center"/>
      <protection/>
    </xf>
    <xf numFmtId="0" fontId="3" fillId="0" borderId="14" xfId="44" applyFont="1" applyBorder="1" applyAlignment="1">
      <alignment vertical="center"/>
      <protection/>
    </xf>
    <xf numFmtId="0" fontId="8" fillId="0" borderId="14" xfId="44" applyFont="1" applyBorder="1" applyAlignment="1">
      <alignment horizontal="center" vertical="center" textRotation="90" wrapText="1"/>
      <protection/>
    </xf>
    <xf numFmtId="0" fontId="53" fillId="35" borderId="11" xfId="44" applyFont="1" applyFill="1" applyBorder="1" applyAlignment="1">
      <alignment horizontal="center" vertical="center" textRotation="90" wrapText="1"/>
      <protection/>
    </xf>
    <xf numFmtId="0" fontId="8" fillId="0" borderId="17" xfId="44" applyFont="1" applyBorder="1" applyAlignment="1">
      <alignment horizontal="center" vertical="center" textRotation="90" wrapText="1"/>
      <protection/>
    </xf>
    <xf numFmtId="0" fontId="5" fillId="0" borderId="11" xfId="44" applyFont="1" applyFill="1" applyBorder="1" applyAlignment="1">
      <alignment horizontal="center" vertical="center"/>
      <protection/>
    </xf>
    <xf numFmtId="0" fontId="8" fillId="0" borderId="11" xfId="44" applyFont="1" applyBorder="1" applyAlignment="1">
      <alignment vertical="center" textRotation="90" wrapText="1"/>
      <protection/>
    </xf>
    <xf numFmtId="0" fontId="8" fillId="0" borderId="11" xfId="44" applyNumberFormat="1" applyFont="1" applyBorder="1" applyAlignment="1">
      <alignment horizontal="center" vertical="center" textRotation="90" wrapText="1"/>
      <protection/>
    </xf>
    <xf numFmtId="0" fontId="5" fillId="0" borderId="13" xfId="44" applyFont="1" applyFill="1" applyBorder="1" applyAlignment="1">
      <alignment horizontal="center" vertical="center"/>
      <protection/>
    </xf>
    <xf numFmtId="0" fontId="10" fillId="0" borderId="10" xfId="44" applyFont="1" applyFill="1" applyBorder="1" applyAlignment="1">
      <alignment horizontal="center" vertical="center" wrapText="1"/>
      <protection/>
    </xf>
    <xf numFmtId="0" fontId="3" fillId="34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vertical="center"/>
    </xf>
    <xf numFmtId="0" fontId="5" fillId="34" borderId="10" xfId="44" applyFont="1" applyFill="1" applyBorder="1" applyAlignment="1">
      <alignment horizontal="center" vertical="center" wrapText="1"/>
      <protection/>
    </xf>
    <xf numFmtId="0" fontId="3" fillId="0" borderId="10" xfId="44" applyFont="1" applyFill="1" applyBorder="1" applyAlignment="1">
      <alignment horizontal="left" vertical="center" wrapText="1"/>
      <protection/>
    </xf>
    <xf numFmtId="0" fontId="11" fillId="0" borderId="10" xfId="44" applyFont="1" applyFill="1" applyBorder="1" applyAlignment="1">
      <alignment horizontal="center" vertical="center" wrapText="1"/>
      <protection/>
    </xf>
    <xf numFmtId="0" fontId="5" fillId="0" borderId="18" xfId="44" applyFont="1" applyFill="1" applyBorder="1" applyAlignment="1">
      <alignment horizontal="left" vertical="center"/>
      <protection/>
    </xf>
    <xf numFmtId="0" fontId="5" fillId="0" borderId="15" xfId="44" applyFont="1" applyFill="1" applyBorder="1" applyAlignment="1">
      <alignment horizontal="left" vertical="center"/>
      <protection/>
    </xf>
    <xf numFmtId="0" fontId="5" fillId="0" borderId="11" xfId="44" applyFont="1" applyFill="1" applyBorder="1" applyAlignment="1">
      <alignment horizontal="left" vertical="center"/>
      <protection/>
    </xf>
    <xf numFmtId="0" fontId="5" fillId="0" borderId="18" xfId="44" applyFont="1" applyFill="1" applyBorder="1" applyAlignment="1">
      <alignment horizontal="left" vertical="center" wrapText="1"/>
      <protection/>
    </xf>
    <xf numFmtId="0" fontId="5" fillId="0" borderId="15" xfId="44" applyFont="1" applyFill="1" applyBorder="1" applyAlignment="1">
      <alignment horizontal="left" vertical="center" wrapText="1"/>
      <protection/>
    </xf>
    <xf numFmtId="0" fontId="5" fillId="0" borderId="11" xfId="44" applyFont="1" applyFill="1" applyBorder="1" applyAlignment="1">
      <alignment horizontal="left" vertical="center" wrapText="1"/>
      <protection/>
    </xf>
    <xf numFmtId="0" fontId="5" fillId="0" borderId="10" xfId="44" applyFont="1" applyFill="1" applyBorder="1" applyAlignment="1">
      <alignment horizontal="left" vertical="center" wrapText="1"/>
      <protection/>
    </xf>
    <xf numFmtId="0" fontId="0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vertical="center" wrapText="1"/>
    </xf>
    <xf numFmtId="0" fontId="10" fillId="0" borderId="10" xfId="44" applyFont="1" applyFill="1" applyBorder="1" applyAlignment="1">
      <alignment horizontal="center" vertical="center" wrapText="1"/>
      <protection/>
    </xf>
    <xf numFmtId="0" fontId="5" fillId="0" borderId="10" xfId="44" applyFont="1" applyBorder="1" applyAlignment="1">
      <alignment horizontal="left" vertical="center" wrapText="1"/>
      <protection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3" fillId="0" borderId="10" xfId="44" applyFont="1" applyBorder="1" applyAlignment="1">
      <alignment horizontal="left"/>
      <protection/>
    </xf>
    <xf numFmtId="0" fontId="0" fillId="0" borderId="10" xfId="0" applyFont="1" applyBorder="1" applyAlignment="1">
      <alignment horizontal="left"/>
    </xf>
    <xf numFmtId="0" fontId="5" fillId="0" borderId="10" xfId="44" applyFont="1" applyBorder="1" applyAlignment="1">
      <alignment horizontal="left" vertical="center"/>
      <protection/>
    </xf>
    <xf numFmtId="0" fontId="5" fillId="34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/>
    </xf>
    <xf numFmtId="0" fontId="5" fillId="34" borderId="10" xfId="44" applyFont="1" applyFill="1" applyBorder="1" applyAlignment="1">
      <alignment horizontal="left" vertical="center" wrapText="1"/>
      <protection/>
    </xf>
    <xf numFmtId="0" fontId="9" fillId="0" borderId="16" xfId="44" applyFont="1" applyBorder="1" applyAlignment="1">
      <alignment horizontal="center" vertical="center" textRotation="90" wrapText="1"/>
      <protection/>
    </xf>
    <xf numFmtId="0" fontId="9" fillId="0" borderId="13" xfId="44" applyFont="1" applyBorder="1" applyAlignment="1">
      <alignment horizontal="center" vertical="center" textRotation="90" wrapText="1"/>
      <protection/>
    </xf>
    <xf numFmtId="0" fontId="5" fillId="0" borderId="10" xfId="44" applyFont="1" applyFill="1" applyBorder="1" applyAlignment="1">
      <alignment horizontal="center" vertical="center" wrapText="1"/>
      <protection/>
    </xf>
    <xf numFmtId="0" fontId="10" fillId="0" borderId="11" xfId="44" applyFont="1" applyBorder="1" applyAlignment="1">
      <alignment horizontal="center" vertical="center" textRotation="90" wrapText="1"/>
      <protection/>
    </xf>
    <xf numFmtId="0" fontId="10" fillId="0" borderId="16" xfId="44" applyFont="1" applyBorder="1" applyAlignment="1">
      <alignment horizontal="center" vertical="center" textRotation="90" wrapText="1"/>
      <protection/>
    </xf>
    <xf numFmtId="0" fontId="5" fillId="34" borderId="10" xfId="44" applyFont="1" applyFill="1" applyBorder="1" applyAlignment="1">
      <alignment horizontal="center" vertical="center" wrapText="1"/>
      <protection/>
    </xf>
    <xf numFmtId="0" fontId="4" fillId="0" borderId="10" xfId="44" applyFont="1" applyFill="1" applyBorder="1" applyAlignment="1">
      <alignment horizontal="center" wrapText="1"/>
      <protection/>
    </xf>
    <xf numFmtId="0" fontId="5" fillId="0" borderId="10" xfId="44" applyFont="1" applyFill="1" applyBorder="1" applyAlignment="1">
      <alignment horizontal="center" wrapText="1"/>
      <protection/>
    </xf>
    <xf numFmtId="0" fontId="5" fillId="0" borderId="10" xfId="44" applyFont="1" applyFill="1" applyBorder="1" applyAlignment="1">
      <alignment horizontal="left" wrapText="1"/>
      <protection/>
    </xf>
    <xf numFmtId="0" fontId="0" fillId="0" borderId="10" xfId="0" applyFont="1" applyBorder="1" applyAlignment="1">
      <alignment wrapText="1"/>
    </xf>
    <xf numFmtId="0" fontId="3" fillId="0" borderId="1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0" fillId="0" borderId="14" xfId="44" applyFont="1" applyBorder="1" applyAlignment="1">
      <alignment horizontal="center" vertical="center" textRotation="90" wrapText="1"/>
      <protection/>
    </xf>
    <xf numFmtId="0" fontId="10" fillId="0" borderId="13" xfId="44" applyFont="1" applyBorder="1" applyAlignment="1">
      <alignment horizontal="center" vertical="center" textRotation="90" wrapText="1"/>
      <protection/>
    </xf>
    <xf numFmtId="0" fontId="5" fillId="0" borderId="18" xfId="44" applyFont="1" applyFill="1" applyBorder="1" applyAlignment="1">
      <alignment horizontal="left"/>
      <protection/>
    </xf>
    <xf numFmtId="0" fontId="5" fillId="0" borderId="15" xfId="44" applyFont="1" applyFill="1" applyBorder="1" applyAlignment="1">
      <alignment horizontal="left"/>
      <protection/>
    </xf>
    <xf numFmtId="0" fontId="5" fillId="0" borderId="11" xfId="44" applyFont="1" applyFill="1" applyBorder="1" applyAlignment="1">
      <alignment horizontal="left"/>
      <protection/>
    </xf>
    <xf numFmtId="0" fontId="10" fillId="34" borderId="10" xfId="44" applyFont="1" applyFill="1" applyBorder="1" applyAlignment="1">
      <alignment horizontal="center" vertical="center" wrapText="1"/>
      <protection/>
    </xf>
    <xf numFmtId="0" fontId="9" fillId="0" borderId="19" xfId="44" applyFont="1" applyBorder="1" applyAlignment="1">
      <alignment horizontal="center" vertical="center" textRotation="90" wrapText="1"/>
      <protection/>
    </xf>
    <xf numFmtId="0" fontId="9" fillId="0" borderId="12" xfId="44" applyFont="1" applyBorder="1" applyAlignment="1">
      <alignment horizontal="center" vertical="center" textRotation="90" wrapText="1"/>
      <protection/>
    </xf>
    <xf numFmtId="0" fontId="5" fillId="0" borderId="19" xfId="44" applyFont="1" applyFill="1" applyBorder="1" applyAlignment="1">
      <alignment horizontal="center" vertical="center" wrapText="1"/>
      <protection/>
    </xf>
    <xf numFmtId="0" fontId="5" fillId="0" borderId="12" xfId="44" applyFont="1" applyFill="1" applyBorder="1" applyAlignment="1">
      <alignment horizontal="center" vertical="center" wrapText="1"/>
      <protection/>
    </xf>
    <xf numFmtId="0" fontId="5" fillId="0" borderId="18" xfId="44" applyFont="1" applyFill="1" applyBorder="1" applyAlignment="1">
      <alignment horizontal="center" vertical="center" wrapText="1"/>
      <protection/>
    </xf>
    <xf numFmtId="0" fontId="5" fillId="0" borderId="15" xfId="44" applyFont="1" applyFill="1" applyBorder="1" applyAlignment="1">
      <alignment horizontal="center" vertical="center" wrapText="1"/>
      <protection/>
    </xf>
    <xf numFmtId="0" fontId="5" fillId="0" borderId="11" xfId="44" applyFont="1" applyFill="1" applyBorder="1" applyAlignment="1">
      <alignment horizontal="center" vertical="center" wrapText="1"/>
      <protection/>
    </xf>
    <xf numFmtId="0" fontId="10" fillId="0" borderId="19" xfId="44" applyFont="1" applyFill="1" applyBorder="1" applyAlignment="1">
      <alignment horizontal="center" vertical="center" wrapText="1"/>
      <protection/>
    </xf>
    <xf numFmtId="0" fontId="10" fillId="0" borderId="12" xfId="44" applyFont="1" applyFill="1" applyBorder="1" applyAlignment="1">
      <alignment horizontal="center" vertical="center" wrapText="1"/>
      <protection/>
    </xf>
    <xf numFmtId="0" fontId="54" fillId="0" borderId="10" xfId="44" applyFont="1" applyFill="1" applyBorder="1" applyAlignment="1">
      <alignment horizontal="center" vertical="center"/>
      <protection/>
    </xf>
    <xf numFmtId="0" fontId="54" fillId="0" borderId="10" xfId="44" applyFont="1" applyBorder="1" applyAlignment="1">
      <alignment horizontal="left" vertical="center"/>
      <protection/>
    </xf>
    <xf numFmtId="0" fontId="54" fillId="0" borderId="10" xfId="0" applyFont="1" applyFill="1" applyBorder="1" applyAlignment="1">
      <alignment horizontal="center" vertical="center" wrapText="1"/>
    </xf>
    <xf numFmtId="0" fontId="54" fillId="34" borderId="10" xfId="44" applyFont="1" applyFill="1" applyBorder="1" applyAlignment="1">
      <alignment horizontal="center" vertical="center"/>
      <protection/>
    </xf>
    <xf numFmtId="0" fontId="53" fillId="0" borderId="11" xfId="44" applyFont="1" applyBorder="1" applyAlignment="1">
      <alignment horizontal="center" vertical="center" textRotation="90" wrapText="1"/>
      <protection/>
    </xf>
    <xf numFmtId="0" fontId="54" fillId="0" borderId="0" xfId="44" applyFont="1">
      <alignment/>
      <protection/>
    </xf>
    <xf numFmtId="0" fontId="54" fillId="0" borderId="10" xfId="0" applyFont="1" applyFill="1" applyBorder="1" applyAlignment="1">
      <alignment vertical="center" wrapText="1"/>
    </xf>
    <xf numFmtId="0" fontId="54" fillId="0" borderId="10" xfId="44" applyFont="1" applyFill="1" applyBorder="1" applyAlignment="1">
      <alignment horizontal="center" vertical="center" wrapText="1"/>
      <protection/>
    </xf>
    <xf numFmtId="0" fontId="54" fillId="0" borderId="10" xfId="0" applyFont="1" applyFill="1" applyBorder="1" applyAlignment="1">
      <alignment horizontal="left" vertical="center" wrapText="1"/>
    </xf>
    <xf numFmtId="0" fontId="54" fillId="0" borderId="10" xfId="44" applyFont="1" applyBorder="1" applyAlignment="1">
      <alignment horizontal="center" vertical="center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9"/>
  <sheetViews>
    <sheetView tabSelected="1" zoomScale="115" zoomScaleNormal="115" workbookViewId="0" topLeftCell="A112">
      <selection activeCell="A103" sqref="A103:K103"/>
    </sheetView>
  </sheetViews>
  <sheetFormatPr defaultColWidth="10.28125" defaultRowHeight="12.75" customHeight="1"/>
  <cols>
    <col min="1" max="1" width="5.7109375" style="1" customWidth="1"/>
    <col min="2" max="2" width="101.421875" style="2" customWidth="1"/>
    <col min="3" max="3" width="9.00390625" style="1" customWidth="1"/>
    <col min="4" max="4" width="5.8515625" style="1" customWidth="1"/>
    <col min="5" max="9" width="4.8515625" style="1" customWidth="1"/>
    <col min="10" max="10" width="12.7109375" style="1" customWidth="1"/>
    <col min="11" max="11" width="5.8515625" style="1" customWidth="1"/>
    <col min="12" max="12" width="5.28125" style="38" hidden="1" customWidth="1"/>
    <col min="13" max="16384" width="10.28125" style="3" customWidth="1"/>
  </cols>
  <sheetData>
    <row r="1" spans="1:12" ht="17.25" customHeight="1">
      <c r="A1" s="93" t="s">
        <v>50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1"/>
    </row>
    <row r="2" spans="1:12" ht="20.25" customHeight="1">
      <c r="A2" s="93" t="s">
        <v>125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37"/>
    </row>
    <row r="3" spans="1:12" ht="16.5" customHeight="1">
      <c r="A3" s="102" t="s">
        <v>12</v>
      </c>
      <c r="B3" s="103"/>
      <c r="C3" s="103"/>
      <c r="D3" s="103"/>
      <c r="E3" s="103"/>
      <c r="F3" s="103"/>
      <c r="G3" s="103"/>
      <c r="H3" s="103"/>
      <c r="I3" s="103"/>
      <c r="J3" s="103"/>
      <c r="K3" s="104"/>
      <c r="L3" s="37"/>
    </row>
    <row r="4" spans="1:12" ht="13.5" customHeight="1">
      <c r="A4" s="94" t="s">
        <v>0</v>
      </c>
      <c r="B4" s="89" t="s">
        <v>1</v>
      </c>
      <c r="C4" s="94" t="s">
        <v>87</v>
      </c>
      <c r="D4" s="94"/>
      <c r="E4" s="94"/>
      <c r="F4" s="94"/>
      <c r="G4" s="94"/>
      <c r="H4" s="94"/>
      <c r="I4" s="94"/>
      <c r="J4" s="94" t="s">
        <v>3</v>
      </c>
      <c r="K4" s="77" t="s">
        <v>4</v>
      </c>
      <c r="L4" s="101" t="s">
        <v>51</v>
      </c>
    </row>
    <row r="5" spans="1:12" ht="12.75" customHeight="1">
      <c r="A5" s="94"/>
      <c r="B5" s="89"/>
      <c r="C5" s="39" t="s">
        <v>5</v>
      </c>
      <c r="D5" s="39" t="s">
        <v>6</v>
      </c>
      <c r="E5" s="39" t="s">
        <v>7</v>
      </c>
      <c r="F5" s="39" t="s">
        <v>8</v>
      </c>
      <c r="G5" s="39" t="s">
        <v>9</v>
      </c>
      <c r="H5" s="39" t="s">
        <v>10</v>
      </c>
      <c r="I5" s="39" t="s">
        <v>11</v>
      </c>
      <c r="J5" s="94"/>
      <c r="K5" s="77"/>
      <c r="L5" s="90"/>
    </row>
    <row r="6" spans="1:12" ht="15" customHeight="1">
      <c r="A6" s="95" t="s">
        <v>89</v>
      </c>
      <c r="B6" s="96"/>
      <c r="C6" s="39"/>
      <c r="D6" s="39"/>
      <c r="E6" s="39"/>
      <c r="F6" s="39"/>
      <c r="G6" s="39"/>
      <c r="H6" s="39"/>
      <c r="I6" s="39"/>
      <c r="J6" s="39"/>
      <c r="K6" s="39"/>
      <c r="L6" s="46"/>
    </row>
    <row r="7" spans="1:12" ht="12.75" customHeight="1">
      <c r="A7" s="40">
        <v>1</v>
      </c>
      <c r="B7" s="41" t="s">
        <v>52</v>
      </c>
      <c r="C7" s="21">
        <f>D7+E7+F7+G7+H7+I7</f>
        <v>55</v>
      </c>
      <c r="D7" s="22">
        <v>30</v>
      </c>
      <c r="E7" s="22">
        <v>25</v>
      </c>
      <c r="F7" s="21"/>
      <c r="G7" s="21"/>
      <c r="H7" s="21"/>
      <c r="I7" s="21"/>
      <c r="J7" s="22" t="s">
        <v>41</v>
      </c>
      <c r="K7" s="22">
        <v>4</v>
      </c>
      <c r="L7" s="47">
        <v>45</v>
      </c>
    </row>
    <row r="8" spans="1:12" ht="12.75" customHeight="1">
      <c r="A8" s="40">
        <v>2</v>
      </c>
      <c r="B8" s="41" t="s">
        <v>69</v>
      </c>
      <c r="C8" s="21">
        <f aca="true" t="shared" si="0" ref="C8:C24">D8+E8+F8+G8+H8+I8</f>
        <v>15</v>
      </c>
      <c r="D8" s="22">
        <v>15</v>
      </c>
      <c r="E8" s="22"/>
      <c r="F8" s="21"/>
      <c r="G8" s="21"/>
      <c r="H8" s="21"/>
      <c r="I8" s="21"/>
      <c r="J8" s="22" t="s">
        <v>41</v>
      </c>
      <c r="K8" s="22">
        <v>1</v>
      </c>
      <c r="L8" s="47">
        <v>10</v>
      </c>
    </row>
    <row r="9" spans="1:12" ht="12.75" customHeight="1">
      <c r="A9" s="40">
        <v>3</v>
      </c>
      <c r="B9" s="41" t="s">
        <v>39</v>
      </c>
      <c r="C9" s="21">
        <f t="shared" si="0"/>
        <v>10</v>
      </c>
      <c r="D9" s="22">
        <v>10</v>
      </c>
      <c r="E9" s="22"/>
      <c r="F9" s="21"/>
      <c r="G9" s="21"/>
      <c r="H9" s="21"/>
      <c r="I9" s="21"/>
      <c r="J9" s="22" t="s">
        <v>42</v>
      </c>
      <c r="K9" s="22">
        <v>1</v>
      </c>
      <c r="L9" s="47">
        <v>15</v>
      </c>
    </row>
    <row r="10" spans="1:12" ht="12.75" customHeight="1">
      <c r="A10" s="40">
        <v>4</v>
      </c>
      <c r="B10" s="42" t="s">
        <v>75</v>
      </c>
      <c r="C10" s="21">
        <f t="shared" si="0"/>
        <v>15</v>
      </c>
      <c r="D10" s="22">
        <v>15</v>
      </c>
      <c r="E10" s="22"/>
      <c r="F10" s="21"/>
      <c r="G10" s="21"/>
      <c r="H10" s="21"/>
      <c r="I10" s="21"/>
      <c r="J10" s="22" t="s">
        <v>42</v>
      </c>
      <c r="K10" s="22">
        <v>1</v>
      </c>
      <c r="L10" s="47">
        <v>10</v>
      </c>
    </row>
    <row r="11" spans="1:12" ht="12.75" customHeight="1">
      <c r="A11" s="40">
        <v>5</v>
      </c>
      <c r="B11" s="41" t="s">
        <v>102</v>
      </c>
      <c r="C11" s="21">
        <f t="shared" si="0"/>
        <v>35</v>
      </c>
      <c r="D11" s="22">
        <v>20</v>
      </c>
      <c r="E11" s="22">
        <v>15</v>
      </c>
      <c r="F11" s="21"/>
      <c r="G11" s="21"/>
      <c r="H11" s="21"/>
      <c r="I11" s="21"/>
      <c r="J11" s="22" t="s">
        <v>42</v>
      </c>
      <c r="K11" s="22">
        <v>3</v>
      </c>
      <c r="L11" s="47">
        <v>40</v>
      </c>
    </row>
    <row r="12" spans="1:12" ht="12.75" customHeight="1">
      <c r="A12" s="40">
        <v>6</v>
      </c>
      <c r="B12" s="41" t="s">
        <v>56</v>
      </c>
      <c r="C12" s="21">
        <f t="shared" si="0"/>
        <v>20</v>
      </c>
      <c r="D12" s="22">
        <v>20</v>
      </c>
      <c r="E12" s="22"/>
      <c r="F12" s="21"/>
      <c r="G12" s="21"/>
      <c r="H12" s="21"/>
      <c r="I12" s="21"/>
      <c r="J12" s="22" t="s">
        <v>42</v>
      </c>
      <c r="K12" s="22">
        <v>2</v>
      </c>
      <c r="L12" s="47">
        <v>30</v>
      </c>
    </row>
    <row r="13" spans="1:12" ht="12.75" customHeight="1">
      <c r="A13" s="40">
        <v>7</v>
      </c>
      <c r="B13" s="41" t="s">
        <v>114</v>
      </c>
      <c r="C13" s="21">
        <f t="shared" si="0"/>
        <v>25</v>
      </c>
      <c r="D13" s="22">
        <v>10</v>
      </c>
      <c r="E13" s="22">
        <v>15</v>
      </c>
      <c r="F13" s="21"/>
      <c r="G13" s="21"/>
      <c r="H13" s="21"/>
      <c r="I13" s="21"/>
      <c r="J13" s="22" t="s">
        <v>42</v>
      </c>
      <c r="K13" s="22">
        <v>2</v>
      </c>
      <c r="L13" s="47">
        <v>25</v>
      </c>
    </row>
    <row r="14" spans="1:12" ht="12.75" customHeight="1">
      <c r="A14" s="40">
        <v>8</v>
      </c>
      <c r="B14" s="41" t="s">
        <v>40</v>
      </c>
      <c r="C14" s="21">
        <f t="shared" si="0"/>
        <v>20</v>
      </c>
      <c r="D14" s="22">
        <v>5</v>
      </c>
      <c r="E14" s="22"/>
      <c r="F14" s="21"/>
      <c r="G14" s="21"/>
      <c r="H14" s="21">
        <v>15</v>
      </c>
      <c r="I14" s="21"/>
      <c r="J14" s="22" t="s">
        <v>41</v>
      </c>
      <c r="K14" s="22">
        <v>2</v>
      </c>
      <c r="L14" s="47">
        <v>30</v>
      </c>
    </row>
    <row r="15" spans="1:12" ht="12.75" customHeight="1">
      <c r="A15" s="40">
        <v>9</v>
      </c>
      <c r="B15" s="41" t="s">
        <v>65</v>
      </c>
      <c r="C15" s="21">
        <f>D15+E15+F15+G15+H15+I15</f>
        <v>10</v>
      </c>
      <c r="D15" s="22">
        <v>10</v>
      </c>
      <c r="E15" s="22"/>
      <c r="F15" s="21"/>
      <c r="G15" s="21"/>
      <c r="H15" s="21"/>
      <c r="I15" s="21"/>
      <c r="J15" s="22" t="s">
        <v>42</v>
      </c>
      <c r="K15" s="22">
        <v>1</v>
      </c>
      <c r="L15" s="47">
        <v>15</v>
      </c>
    </row>
    <row r="16" spans="1:12" ht="12.75" customHeight="1">
      <c r="A16" s="40">
        <v>10</v>
      </c>
      <c r="B16" s="41" t="s">
        <v>115</v>
      </c>
      <c r="C16" s="21">
        <v>30</v>
      </c>
      <c r="D16" s="22"/>
      <c r="E16" s="14"/>
      <c r="F16" s="21"/>
      <c r="G16" s="21"/>
      <c r="H16" s="21">
        <v>30</v>
      </c>
      <c r="I16" s="21"/>
      <c r="J16" s="22" t="s">
        <v>42</v>
      </c>
      <c r="K16" s="22">
        <v>2</v>
      </c>
      <c r="L16" s="47">
        <v>20</v>
      </c>
    </row>
    <row r="17" spans="1:12" ht="12.75" customHeight="1">
      <c r="A17" s="84" t="s">
        <v>90</v>
      </c>
      <c r="B17" s="85"/>
      <c r="C17" s="21"/>
      <c r="D17" s="22"/>
      <c r="E17" s="22"/>
      <c r="F17" s="21"/>
      <c r="G17" s="21"/>
      <c r="H17" s="21"/>
      <c r="I17" s="21"/>
      <c r="J17" s="22"/>
      <c r="K17" s="22"/>
      <c r="L17" s="47"/>
    </row>
    <row r="18" spans="1:12" ht="12.75" customHeight="1">
      <c r="A18" s="62">
        <v>11</v>
      </c>
      <c r="B18" s="63" t="s">
        <v>113</v>
      </c>
      <c r="C18" s="21">
        <v>20</v>
      </c>
      <c r="D18" s="22"/>
      <c r="E18" s="26"/>
      <c r="F18" s="21"/>
      <c r="G18" s="21"/>
      <c r="H18" s="22">
        <v>20</v>
      </c>
      <c r="I18" s="21"/>
      <c r="J18" s="22" t="s">
        <v>42</v>
      </c>
      <c r="K18" s="22">
        <v>1</v>
      </c>
      <c r="L18" s="47">
        <v>10</v>
      </c>
    </row>
    <row r="19" spans="1:12" ht="12.75" customHeight="1">
      <c r="A19" s="40">
        <v>12</v>
      </c>
      <c r="B19" s="41" t="s">
        <v>54</v>
      </c>
      <c r="C19" s="21">
        <f>D19+E19+F19+G19+H19+I19</f>
        <v>15</v>
      </c>
      <c r="D19" s="22">
        <v>10</v>
      </c>
      <c r="E19" s="22">
        <v>5</v>
      </c>
      <c r="F19" s="21"/>
      <c r="G19" s="21"/>
      <c r="H19" s="21"/>
      <c r="I19" s="21"/>
      <c r="J19" s="22" t="s">
        <v>42</v>
      </c>
      <c r="K19" s="22">
        <v>2</v>
      </c>
      <c r="L19" s="47">
        <v>35</v>
      </c>
    </row>
    <row r="20" spans="1:12" ht="12.75" customHeight="1">
      <c r="A20" s="84" t="s">
        <v>91</v>
      </c>
      <c r="B20" s="85"/>
      <c r="C20" s="21"/>
      <c r="D20" s="22"/>
      <c r="E20" s="22"/>
      <c r="F20" s="21"/>
      <c r="G20" s="21"/>
      <c r="H20" s="21"/>
      <c r="I20" s="21"/>
      <c r="J20" s="22"/>
      <c r="K20" s="22"/>
      <c r="L20" s="47"/>
    </row>
    <row r="21" spans="1:12" ht="15" customHeight="1">
      <c r="A21" s="40">
        <v>13</v>
      </c>
      <c r="B21" s="41" t="s">
        <v>117</v>
      </c>
      <c r="C21" s="21">
        <f>D21+E21+F21+G21+H21+I21</f>
        <v>25</v>
      </c>
      <c r="D21" s="22">
        <v>10</v>
      </c>
      <c r="E21" s="26"/>
      <c r="F21" s="21"/>
      <c r="G21" s="22">
        <v>15</v>
      </c>
      <c r="H21" s="21"/>
      <c r="I21" s="21"/>
      <c r="J21" s="22" t="s">
        <v>42</v>
      </c>
      <c r="K21" s="22">
        <v>2</v>
      </c>
      <c r="L21" s="47">
        <v>25</v>
      </c>
    </row>
    <row r="22" spans="1:12" ht="12.75" customHeight="1">
      <c r="A22" s="40">
        <v>14</v>
      </c>
      <c r="B22" s="41" t="s">
        <v>116</v>
      </c>
      <c r="C22" s="21">
        <f>D22+E22+F22+G22+H22+I22</f>
        <v>10</v>
      </c>
      <c r="D22" s="22">
        <v>10</v>
      </c>
      <c r="E22" s="22"/>
      <c r="F22" s="21"/>
      <c r="G22" s="21"/>
      <c r="H22" s="21"/>
      <c r="I22" s="21"/>
      <c r="J22" s="22" t="s">
        <v>42</v>
      </c>
      <c r="K22" s="22">
        <v>1</v>
      </c>
      <c r="L22" s="47">
        <v>15</v>
      </c>
    </row>
    <row r="23" spans="1:12" ht="12.75" customHeight="1">
      <c r="A23" s="84" t="s">
        <v>92</v>
      </c>
      <c r="B23" s="85"/>
      <c r="C23" s="21"/>
      <c r="D23" s="22"/>
      <c r="E23" s="22"/>
      <c r="F23" s="21"/>
      <c r="G23" s="21"/>
      <c r="H23" s="21"/>
      <c r="I23" s="21"/>
      <c r="J23" s="22"/>
      <c r="K23" s="22"/>
      <c r="L23" s="47"/>
    </row>
    <row r="24" spans="1:12" ht="12.75" customHeight="1">
      <c r="A24" s="40">
        <v>15</v>
      </c>
      <c r="B24" s="41" t="s">
        <v>85</v>
      </c>
      <c r="C24" s="21">
        <f t="shared" si="0"/>
        <v>75</v>
      </c>
      <c r="D24" s="22">
        <v>15</v>
      </c>
      <c r="E24" s="22"/>
      <c r="F24" s="21"/>
      <c r="G24" s="21"/>
      <c r="H24" s="21">
        <v>60</v>
      </c>
      <c r="I24" s="21"/>
      <c r="J24" s="22" t="s">
        <v>42</v>
      </c>
      <c r="K24" s="22">
        <v>5</v>
      </c>
      <c r="L24" s="47">
        <v>50</v>
      </c>
    </row>
    <row r="25" spans="1:12" ht="12.75" customHeight="1">
      <c r="A25" s="10"/>
      <c r="B25" s="24" t="s">
        <v>13</v>
      </c>
      <c r="C25" s="44">
        <f>SUM(C7:C24)</f>
        <v>380</v>
      </c>
      <c r="D25" s="44">
        <f aca="true" t="shared" si="1" ref="D25:I25">SUM(D7:D24)</f>
        <v>180</v>
      </c>
      <c r="E25" s="44">
        <f t="shared" si="1"/>
        <v>60</v>
      </c>
      <c r="F25" s="44">
        <f t="shared" si="1"/>
        <v>0</v>
      </c>
      <c r="G25" s="44">
        <f t="shared" si="1"/>
        <v>15</v>
      </c>
      <c r="H25" s="44">
        <f t="shared" si="1"/>
        <v>125</v>
      </c>
      <c r="I25" s="44">
        <f t="shared" si="1"/>
        <v>0</v>
      </c>
      <c r="J25" s="44"/>
      <c r="K25" s="44">
        <f>SUM(K7:K24)</f>
        <v>30</v>
      </c>
      <c r="L25" s="48">
        <f>SUM(L7:L24)</f>
        <v>375</v>
      </c>
    </row>
    <row r="26" spans="1:12" ht="19.5" customHeight="1">
      <c r="A26" s="67" t="s">
        <v>14</v>
      </c>
      <c r="B26" s="68"/>
      <c r="C26" s="68"/>
      <c r="D26" s="68"/>
      <c r="E26" s="68"/>
      <c r="F26" s="68"/>
      <c r="G26" s="68"/>
      <c r="H26" s="68"/>
      <c r="I26" s="68"/>
      <c r="J26" s="68"/>
      <c r="K26" s="69"/>
      <c r="L26" s="25"/>
    </row>
    <row r="27" spans="1:12" ht="12.75" customHeight="1">
      <c r="A27" s="89" t="s">
        <v>0</v>
      </c>
      <c r="B27" s="92" t="s">
        <v>1</v>
      </c>
      <c r="C27" s="92" t="s">
        <v>2</v>
      </c>
      <c r="D27" s="92"/>
      <c r="E27" s="92"/>
      <c r="F27" s="92"/>
      <c r="G27" s="92"/>
      <c r="H27" s="92"/>
      <c r="I27" s="92"/>
      <c r="J27" s="92" t="s">
        <v>3</v>
      </c>
      <c r="K27" s="105" t="s">
        <v>4</v>
      </c>
      <c r="L27" s="100" t="s">
        <v>51</v>
      </c>
    </row>
    <row r="28" spans="1:12" ht="15" customHeight="1">
      <c r="A28" s="89"/>
      <c r="B28" s="92"/>
      <c r="C28" s="64" t="s">
        <v>5</v>
      </c>
      <c r="D28" s="64" t="s">
        <v>6</v>
      </c>
      <c r="E28" s="64" t="s">
        <v>7</v>
      </c>
      <c r="F28" s="64" t="s">
        <v>8</v>
      </c>
      <c r="G28" s="64" t="s">
        <v>9</v>
      </c>
      <c r="H28" s="64" t="s">
        <v>10</v>
      </c>
      <c r="I28" s="64" t="s">
        <v>11</v>
      </c>
      <c r="J28" s="92"/>
      <c r="K28" s="105"/>
      <c r="L28" s="100"/>
    </row>
    <row r="29" spans="1:12" ht="12.75" customHeight="1">
      <c r="A29" s="86" t="s">
        <v>89</v>
      </c>
      <c r="B29" s="79"/>
      <c r="C29" s="64"/>
      <c r="D29" s="64"/>
      <c r="E29" s="64"/>
      <c r="F29" s="64"/>
      <c r="G29" s="64"/>
      <c r="H29" s="64"/>
      <c r="I29" s="64"/>
      <c r="J29" s="64"/>
      <c r="K29" s="64"/>
      <c r="L29" s="49"/>
    </row>
    <row r="30" spans="1:12" ht="12.75" customHeight="1">
      <c r="A30" s="10">
        <v>1</v>
      </c>
      <c r="B30" s="23" t="s">
        <v>102</v>
      </c>
      <c r="C30" s="21">
        <f>D30+E30+F30+G30+H30+I30</f>
        <v>25</v>
      </c>
      <c r="D30" s="22">
        <v>10</v>
      </c>
      <c r="E30" s="22">
        <v>15</v>
      </c>
      <c r="F30" s="21"/>
      <c r="G30" s="21"/>
      <c r="H30" s="21"/>
      <c r="I30" s="21"/>
      <c r="J30" s="22" t="s">
        <v>41</v>
      </c>
      <c r="K30" s="22">
        <v>2</v>
      </c>
      <c r="L30" s="47">
        <v>25</v>
      </c>
    </row>
    <row r="31" spans="1:12" ht="12.75" customHeight="1">
      <c r="A31" s="10">
        <v>2</v>
      </c>
      <c r="B31" s="13" t="s">
        <v>58</v>
      </c>
      <c r="C31" s="21">
        <f>D31+E31+F31+G31+H31+I31</f>
        <v>20</v>
      </c>
      <c r="D31" s="26">
        <v>20</v>
      </c>
      <c r="E31" s="26"/>
      <c r="F31" s="26"/>
      <c r="G31" s="26"/>
      <c r="H31" s="26"/>
      <c r="I31" s="26"/>
      <c r="J31" s="22" t="s">
        <v>41</v>
      </c>
      <c r="K31" s="26">
        <v>2</v>
      </c>
      <c r="L31" s="47">
        <v>30</v>
      </c>
    </row>
    <row r="32" spans="1:12" ht="12.75" customHeight="1">
      <c r="A32" s="10">
        <v>3</v>
      </c>
      <c r="B32" s="23" t="s">
        <v>103</v>
      </c>
      <c r="C32" s="21">
        <f>D32+E32+F32+G32+H32+I32</f>
        <v>20</v>
      </c>
      <c r="D32" s="22">
        <v>20</v>
      </c>
      <c r="E32" s="22"/>
      <c r="F32" s="21"/>
      <c r="G32" s="21"/>
      <c r="H32" s="21"/>
      <c r="I32" s="21"/>
      <c r="J32" s="22" t="s">
        <v>42</v>
      </c>
      <c r="K32" s="22">
        <v>2</v>
      </c>
      <c r="L32" s="47">
        <v>30</v>
      </c>
    </row>
    <row r="33" spans="1:12" ht="12.75" customHeight="1">
      <c r="A33" s="10">
        <v>4</v>
      </c>
      <c r="B33" s="23" t="s">
        <v>57</v>
      </c>
      <c r="C33" s="21">
        <f>D33+E33+F33+G33+H33+I33</f>
        <v>15</v>
      </c>
      <c r="D33" s="22">
        <v>15</v>
      </c>
      <c r="E33" s="22"/>
      <c r="F33" s="21"/>
      <c r="G33" s="21"/>
      <c r="H33" s="21"/>
      <c r="I33" s="21"/>
      <c r="J33" s="22" t="s">
        <v>42</v>
      </c>
      <c r="K33" s="22">
        <v>2</v>
      </c>
      <c r="L33" s="47">
        <v>10</v>
      </c>
    </row>
    <row r="34" spans="1:12" ht="30.75" customHeight="1">
      <c r="A34" s="10">
        <v>5</v>
      </c>
      <c r="B34" s="45" t="s">
        <v>76</v>
      </c>
      <c r="C34" s="21">
        <f>D34+E34+F34+G34+H34+I34</f>
        <v>15</v>
      </c>
      <c r="D34" s="26">
        <v>15</v>
      </c>
      <c r="E34" s="26"/>
      <c r="F34" s="26"/>
      <c r="G34" s="26"/>
      <c r="H34" s="26"/>
      <c r="I34" s="26"/>
      <c r="J34" s="26" t="s">
        <v>42</v>
      </c>
      <c r="K34" s="26">
        <v>2</v>
      </c>
      <c r="L34" s="47">
        <v>35</v>
      </c>
    </row>
    <row r="35" spans="1:12" ht="16.5" customHeight="1">
      <c r="A35" s="10">
        <v>6</v>
      </c>
      <c r="B35" s="23" t="s">
        <v>70</v>
      </c>
      <c r="C35" s="21">
        <v>25</v>
      </c>
      <c r="D35" s="22"/>
      <c r="E35" s="26"/>
      <c r="F35" s="21"/>
      <c r="G35" s="21"/>
      <c r="H35" s="22">
        <v>25</v>
      </c>
      <c r="I35" s="21"/>
      <c r="J35" s="22" t="s">
        <v>42</v>
      </c>
      <c r="K35" s="22">
        <v>2</v>
      </c>
      <c r="L35" s="50">
        <v>25</v>
      </c>
    </row>
    <row r="36" spans="1:12" ht="13.5" customHeight="1">
      <c r="A36" s="86" t="s">
        <v>90</v>
      </c>
      <c r="B36" s="74"/>
      <c r="C36" s="21"/>
      <c r="D36" s="22"/>
      <c r="E36" s="22"/>
      <c r="F36" s="21"/>
      <c r="G36" s="21"/>
      <c r="H36" s="21"/>
      <c r="I36" s="21"/>
      <c r="J36" s="22"/>
      <c r="K36" s="22"/>
      <c r="L36" s="47"/>
    </row>
    <row r="37" spans="1:12" ht="12.75" customHeight="1">
      <c r="A37" s="10">
        <v>7</v>
      </c>
      <c r="B37" s="23" t="s">
        <v>55</v>
      </c>
      <c r="C37" s="21">
        <f>D37+E37+F37+G37+H37+I37</f>
        <v>20</v>
      </c>
      <c r="D37" s="22"/>
      <c r="E37" s="22"/>
      <c r="F37" s="21"/>
      <c r="G37" s="21"/>
      <c r="H37" s="21">
        <v>20</v>
      </c>
      <c r="I37" s="21"/>
      <c r="J37" s="22" t="s">
        <v>42</v>
      </c>
      <c r="K37" s="22">
        <v>1</v>
      </c>
      <c r="L37" s="51">
        <v>10</v>
      </c>
    </row>
    <row r="38" spans="1:12" ht="12.75" customHeight="1">
      <c r="A38" s="86" t="s">
        <v>92</v>
      </c>
      <c r="B38" s="74"/>
      <c r="C38" s="21"/>
      <c r="D38" s="22"/>
      <c r="E38" s="22"/>
      <c r="F38" s="21"/>
      <c r="G38" s="21"/>
      <c r="H38" s="21"/>
      <c r="I38" s="21"/>
      <c r="J38" s="22"/>
      <c r="K38" s="22"/>
      <c r="L38" s="51"/>
    </row>
    <row r="39" spans="1:12" ht="15.75" customHeight="1">
      <c r="A39" s="10">
        <v>8</v>
      </c>
      <c r="B39" s="23" t="s">
        <v>43</v>
      </c>
      <c r="C39" s="21">
        <f>D39+E39+F39+G39+H39+I39</f>
        <v>40</v>
      </c>
      <c r="D39" s="22">
        <v>10</v>
      </c>
      <c r="E39" s="22"/>
      <c r="F39" s="21"/>
      <c r="G39" s="21"/>
      <c r="H39" s="21">
        <v>30</v>
      </c>
      <c r="I39" s="21"/>
      <c r="J39" s="22" t="s">
        <v>42</v>
      </c>
      <c r="K39" s="22">
        <v>3</v>
      </c>
      <c r="L39" s="47">
        <v>35</v>
      </c>
    </row>
    <row r="40" spans="1:12" ht="15" customHeight="1">
      <c r="A40" s="10">
        <v>9</v>
      </c>
      <c r="B40" s="23" t="s">
        <v>86</v>
      </c>
      <c r="C40" s="21">
        <f>D40+E40+F40+G40+H40+I40</f>
        <v>80</v>
      </c>
      <c r="D40" s="22"/>
      <c r="E40" s="22"/>
      <c r="F40" s="21"/>
      <c r="G40" s="21">
        <v>20</v>
      </c>
      <c r="H40" s="21">
        <v>60</v>
      </c>
      <c r="I40" s="21"/>
      <c r="J40" s="22" t="s">
        <v>41</v>
      </c>
      <c r="K40" s="22">
        <v>6</v>
      </c>
      <c r="L40" s="47">
        <v>70</v>
      </c>
    </row>
    <row r="41" spans="1:12" ht="15" customHeight="1">
      <c r="A41" s="10">
        <v>10</v>
      </c>
      <c r="B41" s="13" t="s">
        <v>79</v>
      </c>
      <c r="C41" s="21">
        <f>D41+E41+F41+G41+H41+I41</f>
        <v>30</v>
      </c>
      <c r="D41" s="26">
        <v>30</v>
      </c>
      <c r="E41" s="26"/>
      <c r="F41" s="26"/>
      <c r="G41" s="26"/>
      <c r="H41" s="26"/>
      <c r="I41" s="26"/>
      <c r="J41" s="22" t="s">
        <v>42</v>
      </c>
      <c r="K41" s="26">
        <v>2</v>
      </c>
      <c r="L41" s="47">
        <v>20</v>
      </c>
    </row>
    <row r="42" spans="1:12" ht="30.75" customHeight="1">
      <c r="A42" s="10">
        <v>11</v>
      </c>
      <c r="B42" s="23" t="s">
        <v>131</v>
      </c>
      <c r="C42" s="21">
        <f>D42+E42+F42+G42+H42+I42</f>
        <v>40</v>
      </c>
      <c r="D42" s="14"/>
      <c r="E42" s="14"/>
      <c r="F42" s="10">
        <v>40</v>
      </c>
      <c r="G42" s="10"/>
      <c r="H42" s="10"/>
      <c r="I42" s="10"/>
      <c r="J42" s="14" t="s">
        <v>42</v>
      </c>
      <c r="K42" s="14">
        <v>2</v>
      </c>
      <c r="L42" s="47">
        <v>10</v>
      </c>
    </row>
    <row r="43" spans="1:12" ht="12.75" customHeight="1">
      <c r="A43" s="10">
        <v>12</v>
      </c>
      <c r="B43" s="23" t="s">
        <v>126</v>
      </c>
      <c r="C43" s="21">
        <f>D43+E43+F43+G43+H43+I43</f>
        <v>80</v>
      </c>
      <c r="D43" s="26"/>
      <c r="E43" s="26"/>
      <c r="F43" s="26">
        <v>80</v>
      </c>
      <c r="G43" s="26"/>
      <c r="H43" s="26"/>
      <c r="I43" s="26"/>
      <c r="J43" s="26" t="s">
        <v>42</v>
      </c>
      <c r="K43" s="26">
        <v>4</v>
      </c>
      <c r="L43" s="47">
        <v>20</v>
      </c>
    </row>
    <row r="44" spans="1:12" ht="12.75" customHeight="1">
      <c r="A44" s="10"/>
      <c r="B44" s="24" t="s">
        <v>13</v>
      </c>
      <c r="C44" s="44">
        <f>SUM(C30:C43)</f>
        <v>410</v>
      </c>
      <c r="D44" s="44">
        <f aca="true" t="shared" si="2" ref="D44:I44">SUM(D30:D43)</f>
        <v>120</v>
      </c>
      <c r="E44" s="44">
        <f t="shared" si="2"/>
        <v>15</v>
      </c>
      <c r="F44" s="44">
        <f t="shared" si="2"/>
        <v>120</v>
      </c>
      <c r="G44" s="44">
        <f t="shared" si="2"/>
        <v>20</v>
      </c>
      <c r="H44" s="44">
        <f t="shared" si="2"/>
        <v>135</v>
      </c>
      <c r="I44" s="44">
        <f t="shared" si="2"/>
        <v>0</v>
      </c>
      <c r="J44" s="44"/>
      <c r="K44" s="44">
        <f>SUM(K30:K43)</f>
        <v>30</v>
      </c>
      <c r="L44" s="52">
        <f>SUM(L30:L43)</f>
        <v>320</v>
      </c>
    </row>
    <row r="45" spans="1:12" ht="12.75" customHeight="1">
      <c r="A45" s="67" t="s">
        <v>15</v>
      </c>
      <c r="B45" s="68"/>
      <c r="C45" s="68"/>
      <c r="D45" s="68"/>
      <c r="E45" s="68"/>
      <c r="F45" s="68"/>
      <c r="G45" s="68"/>
      <c r="H45" s="68"/>
      <c r="I45" s="68"/>
      <c r="J45" s="68"/>
      <c r="K45" s="69"/>
      <c r="L45" s="25"/>
    </row>
    <row r="46" spans="1:12" ht="12.75" customHeight="1">
      <c r="A46" s="89" t="s">
        <v>0</v>
      </c>
      <c r="B46" s="92" t="s">
        <v>1</v>
      </c>
      <c r="C46" s="89" t="s">
        <v>2</v>
      </c>
      <c r="D46" s="89"/>
      <c r="E46" s="89"/>
      <c r="F46" s="89"/>
      <c r="G46" s="89"/>
      <c r="H46" s="89"/>
      <c r="I46" s="89"/>
      <c r="J46" s="89" t="s">
        <v>3</v>
      </c>
      <c r="K46" s="77" t="s">
        <v>4</v>
      </c>
      <c r="L46" s="90" t="s">
        <v>51</v>
      </c>
    </row>
    <row r="47" spans="1:12" ht="12.75" customHeight="1">
      <c r="A47" s="89"/>
      <c r="B47" s="92"/>
      <c r="C47" s="18" t="s">
        <v>5</v>
      </c>
      <c r="D47" s="18" t="s">
        <v>6</v>
      </c>
      <c r="E47" s="18" t="s">
        <v>7</v>
      </c>
      <c r="F47" s="18" t="s">
        <v>8</v>
      </c>
      <c r="G47" s="18" t="s">
        <v>9</v>
      </c>
      <c r="H47" s="18" t="s">
        <v>10</v>
      </c>
      <c r="I47" s="18" t="s">
        <v>11</v>
      </c>
      <c r="J47" s="89"/>
      <c r="K47" s="77"/>
      <c r="L47" s="91"/>
    </row>
    <row r="48" spans="1:12" ht="12.75" customHeight="1">
      <c r="A48" s="78" t="s">
        <v>89</v>
      </c>
      <c r="B48" s="79"/>
      <c r="C48" s="26"/>
      <c r="D48" s="26"/>
      <c r="E48" s="26"/>
      <c r="F48" s="26"/>
      <c r="G48" s="26"/>
      <c r="H48" s="26"/>
      <c r="I48" s="26"/>
      <c r="J48" s="26"/>
      <c r="K48" s="26"/>
      <c r="L48" s="53"/>
    </row>
    <row r="49" spans="1:12" ht="27.75" customHeight="1">
      <c r="A49" s="10">
        <v>1</v>
      </c>
      <c r="B49" s="13" t="s">
        <v>118</v>
      </c>
      <c r="C49" s="10">
        <v>35</v>
      </c>
      <c r="D49" s="26">
        <v>15</v>
      </c>
      <c r="E49" s="26">
        <v>20</v>
      </c>
      <c r="F49" s="26"/>
      <c r="G49" s="15"/>
      <c r="H49" s="15"/>
      <c r="I49" s="15"/>
      <c r="J49" s="22" t="s">
        <v>42</v>
      </c>
      <c r="K49" s="26">
        <v>3</v>
      </c>
      <c r="L49" s="47">
        <v>40</v>
      </c>
    </row>
    <row r="50" spans="1:12" ht="12.75" customHeight="1">
      <c r="A50" s="10">
        <v>2</v>
      </c>
      <c r="B50" s="23" t="s">
        <v>108</v>
      </c>
      <c r="C50" s="21">
        <f>D50+E50+F50+G50+H50+I50</f>
        <v>15</v>
      </c>
      <c r="D50" s="22"/>
      <c r="E50" s="22">
        <v>15</v>
      </c>
      <c r="F50" s="21"/>
      <c r="G50" s="21"/>
      <c r="H50" s="21"/>
      <c r="I50" s="21"/>
      <c r="J50" s="22" t="s">
        <v>42</v>
      </c>
      <c r="K50" s="22">
        <v>2</v>
      </c>
      <c r="L50" s="47">
        <v>35</v>
      </c>
    </row>
    <row r="51" spans="1:12" ht="12.75" customHeight="1">
      <c r="A51" s="78" t="s">
        <v>90</v>
      </c>
      <c r="B51" s="79"/>
      <c r="C51" s="10"/>
      <c r="D51" s="26"/>
      <c r="E51" s="26"/>
      <c r="F51" s="26"/>
      <c r="G51" s="15"/>
      <c r="H51" s="15"/>
      <c r="I51" s="15"/>
      <c r="J51" s="22"/>
      <c r="K51" s="26"/>
      <c r="L51" s="25"/>
    </row>
    <row r="52" spans="1:12" ht="12.75" customHeight="1">
      <c r="A52" s="10">
        <v>3</v>
      </c>
      <c r="B52" s="13" t="s">
        <v>55</v>
      </c>
      <c r="C52" s="10">
        <v>20</v>
      </c>
      <c r="D52" s="22"/>
      <c r="E52" s="26"/>
      <c r="F52" s="21"/>
      <c r="G52" s="21"/>
      <c r="H52" s="22">
        <v>20</v>
      </c>
      <c r="I52" s="21"/>
      <c r="J52" s="22" t="s">
        <v>42</v>
      </c>
      <c r="K52" s="22">
        <v>1</v>
      </c>
      <c r="L52" s="47">
        <v>10</v>
      </c>
    </row>
    <row r="53" spans="1:12" ht="12.75" customHeight="1">
      <c r="A53" s="83" t="s">
        <v>93</v>
      </c>
      <c r="B53" s="83"/>
      <c r="C53" s="26"/>
      <c r="D53" s="26"/>
      <c r="E53" s="26"/>
      <c r="F53" s="26"/>
      <c r="G53" s="26"/>
      <c r="H53" s="26"/>
      <c r="I53" s="26"/>
      <c r="J53" s="26"/>
      <c r="K53" s="26"/>
      <c r="L53" s="37"/>
    </row>
    <row r="54" spans="1:12" s="120" customFormat="1" ht="12.75" customHeight="1">
      <c r="A54" s="115">
        <v>4</v>
      </c>
      <c r="B54" s="116" t="s">
        <v>81</v>
      </c>
      <c r="C54" s="115">
        <f aca="true" t="shared" si="3" ref="C54:C61">D54+E54+F54+G54+H54+I54</f>
        <v>50</v>
      </c>
      <c r="D54" s="117">
        <v>30</v>
      </c>
      <c r="E54" s="117"/>
      <c r="F54" s="115"/>
      <c r="G54" s="118">
        <v>15</v>
      </c>
      <c r="H54" s="115">
        <v>5</v>
      </c>
      <c r="I54" s="115"/>
      <c r="J54" s="117" t="s">
        <v>41</v>
      </c>
      <c r="K54" s="117">
        <v>3</v>
      </c>
      <c r="L54" s="119">
        <v>50</v>
      </c>
    </row>
    <row r="55" spans="1:12" ht="12.75" customHeight="1">
      <c r="A55" s="10">
        <v>5</v>
      </c>
      <c r="B55" s="13" t="s">
        <v>44</v>
      </c>
      <c r="C55" s="10">
        <f t="shared" si="3"/>
        <v>60</v>
      </c>
      <c r="D55" s="22">
        <v>30</v>
      </c>
      <c r="E55" s="22"/>
      <c r="F55" s="21"/>
      <c r="G55" s="21">
        <v>30</v>
      </c>
      <c r="H55" s="21"/>
      <c r="I55" s="21"/>
      <c r="J55" s="22" t="s">
        <v>41</v>
      </c>
      <c r="K55" s="22">
        <v>4</v>
      </c>
      <c r="L55" s="47">
        <v>40</v>
      </c>
    </row>
    <row r="56" spans="1:12" ht="12.75" customHeight="1">
      <c r="A56" s="10">
        <v>6</v>
      </c>
      <c r="B56" s="23" t="s">
        <v>59</v>
      </c>
      <c r="C56" s="10">
        <f t="shared" si="3"/>
        <v>60</v>
      </c>
      <c r="D56" s="22"/>
      <c r="E56" s="22"/>
      <c r="F56" s="21"/>
      <c r="G56" s="21"/>
      <c r="H56" s="21">
        <v>60</v>
      </c>
      <c r="I56" s="21"/>
      <c r="J56" s="22" t="s">
        <v>42</v>
      </c>
      <c r="K56" s="22">
        <v>4</v>
      </c>
      <c r="L56" s="47">
        <v>40</v>
      </c>
    </row>
    <row r="57" spans="1:12" ht="12.75" customHeight="1">
      <c r="A57" s="10">
        <v>7</v>
      </c>
      <c r="B57" s="13" t="s">
        <v>64</v>
      </c>
      <c r="C57" s="10">
        <f t="shared" si="3"/>
        <v>20</v>
      </c>
      <c r="D57" s="14">
        <v>10</v>
      </c>
      <c r="E57" s="14"/>
      <c r="F57" s="10"/>
      <c r="G57" s="21">
        <v>10</v>
      </c>
      <c r="H57" s="10"/>
      <c r="I57" s="10"/>
      <c r="J57" s="14" t="s">
        <v>42</v>
      </c>
      <c r="K57" s="14">
        <v>2</v>
      </c>
      <c r="L57" s="54">
        <v>30</v>
      </c>
    </row>
    <row r="58" spans="1:12" ht="12.75" customHeight="1">
      <c r="A58" s="10">
        <v>8</v>
      </c>
      <c r="B58" s="13" t="s">
        <v>84</v>
      </c>
      <c r="C58" s="10">
        <f t="shared" si="3"/>
        <v>50</v>
      </c>
      <c r="D58" s="14">
        <v>30</v>
      </c>
      <c r="E58" s="14"/>
      <c r="F58" s="10"/>
      <c r="G58" s="21">
        <v>20</v>
      </c>
      <c r="H58" s="15"/>
      <c r="I58" s="10"/>
      <c r="J58" s="14" t="s">
        <v>41</v>
      </c>
      <c r="K58" s="14">
        <v>3</v>
      </c>
      <c r="L58" s="51">
        <v>25</v>
      </c>
    </row>
    <row r="59" spans="1:12" ht="12.75" customHeight="1">
      <c r="A59" s="10">
        <v>9</v>
      </c>
      <c r="B59" s="13" t="s">
        <v>80</v>
      </c>
      <c r="C59" s="10">
        <f t="shared" si="3"/>
        <v>15</v>
      </c>
      <c r="D59" s="26">
        <v>15</v>
      </c>
      <c r="E59" s="26"/>
      <c r="F59" s="26"/>
      <c r="G59" s="26"/>
      <c r="H59" s="26"/>
      <c r="I59" s="26"/>
      <c r="J59" s="26" t="s">
        <v>42</v>
      </c>
      <c r="K59" s="26">
        <v>1</v>
      </c>
      <c r="L59" s="47">
        <v>10</v>
      </c>
    </row>
    <row r="60" spans="1:12" ht="12.75" customHeight="1">
      <c r="A60" s="10">
        <v>10</v>
      </c>
      <c r="B60" s="23" t="s">
        <v>73</v>
      </c>
      <c r="C60" s="10">
        <f t="shared" si="3"/>
        <v>35</v>
      </c>
      <c r="D60" s="14">
        <v>10</v>
      </c>
      <c r="E60" s="14"/>
      <c r="F60" s="10"/>
      <c r="G60" s="10">
        <v>15</v>
      </c>
      <c r="H60" s="10">
        <v>10</v>
      </c>
      <c r="I60" s="10"/>
      <c r="J60" s="14" t="s">
        <v>42</v>
      </c>
      <c r="K60" s="14">
        <v>2</v>
      </c>
      <c r="L60" s="47">
        <v>15</v>
      </c>
    </row>
    <row r="61" spans="1:12" ht="30.75" customHeight="1">
      <c r="A61" s="10">
        <v>11</v>
      </c>
      <c r="B61" s="23" t="s">
        <v>119</v>
      </c>
      <c r="C61" s="10">
        <f t="shared" si="3"/>
        <v>40</v>
      </c>
      <c r="D61" s="15"/>
      <c r="E61" s="15"/>
      <c r="F61" s="26">
        <v>40</v>
      </c>
      <c r="G61" s="15"/>
      <c r="H61" s="15"/>
      <c r="I61" s="15"/>
      <c r="J61" s="26" t="s">
        <v>42</v>
      </c>
      <c r="K61" s="26">
        <v>2</v>
      </c>
      <c r="L61" s="47">
        <v>10</v>
      </c>
    </row>
    <row r="62" spans="1:12" ht="12.75" customHeight="1">
      <c r="A62" s="10">
        <v>12</v>
      </c>
      <c r="B62" s="13" t="s">
        <v>101</v>
      </c>
      <c r="C62" s="10">
        <v>25</v>
      </c>
      <c r="D62" s="14">
        <v>10</v>
      </c>
      <c r="E62" s="14"/>
      <c r="F62" s="10"/>
      <c r="G62" s="10"/>
      <c r="H62" s="10">
        <v>15</v>
      </c>
      <c r="I62" s="10"/>
      <c r="J62" s="14" t="s">
        <v>42</v>
      </c>
      <c r="K62" s="14">
        <v>2</v>
      </c>
      <c r="L62" s="47"/>
    </row>
    <row r="63" spans="1:12" s="120" customFormat="1" ht="12.75" customHeight="1">
      <c r="A63" s="115">
        <v>13</v>
      </c>
      <c r="B63" s="121" t="s">
        <v>132</v>
      </c>
      <c r="C63" s="115">
        <v>30</v>
      </c>
      <c r="D63" s="117"/>
      <c r="E63" s="117">
        <v>30</v>
      </c>
      <c r="F63" s="115"/>
      <c r="G63" s="115"/>
      <c r="H63" s="115"/>
      <c r="I63" s="115"/>
      <c r="J63" s="117" t="s">
        <v>42</v>
      </c>
      <c r="K63" s="117">
        <v>1</v>
      </c>
      <c r="L63" s="119">
        <v>25</v>
      </c>
    </row>
    <row r="64" spans="1:12" ht="12.75" customHeight="1">
      <c r="A64" s="10"/>
      <c r="B64" s="29" t="s">
        <v>13</v>
      </c>
      <c r="C64" s="17">
        <f>SUM(C49:C63)</f>
        <v>455</v>
      </c>
      <c r="D64" s="17">
        <f aca="true" t="shared" si="4" ref="D64:I64">SUM(D49:D63)</f>
        <v>150</v>
      </c>
      <c r="E64" s="17">
        <f t="shared" si="4"/>
        <v>65</v>
      </c>
      <c r="F64" s="17">
        <f t="shared" si="4"/>
        <v>40</v>
      </c>
      <c r="G64" s="17">
        <f t="shared" si="4"/>
        <v>90</v>
      </c>
      <c r="H64" s="17">
        <f t="shared" si="4"/>
        <v>110</v>
      </c>
      <c r="I64" s="17">
        <f t="shared" si="4"/>
        <v>0</v>
      </c>
      <c r="J64" s="17"/>
      <c r="K64" s="44">
        <f>SUM(K49:K63)</f>
        <v>30</v>
      </c>
      <c r="L64" s="52">
        <f>SUM(L49:L63)</f>
        <v>330</v>
      </c>
    </row>
    <row r="65" spans="1:12" ht="12.75" customHeight="1">
      <c r="A65" s="67" t="s">
        <v>16</v>
      </c>
      <c r="B65" s="68"/>
      <c r="C65" s="68"/>
      <c r="D65" s="68"/>
      <c r="E65" s="68"/>
      <c r="F65" s="68"/>
      <c r="G65" s="68"/>
      <c r="H65" s="68"/>
      <c r="I65" s="68"/>
      <c r="J65" s="68"/>
      <c r="K65" s="69"/>
      <c r="L65" s="28"/>
    </row>
    <row r="66" spans="1:12" ht="12.75" customHeight="1">
      <c r="A66" s="89" t="s">
        <v>0</v>
      </c>
      <c r="B66" s="89" t="s">
        <v>1</v>
      </c>
      <c r="C66" s="89" t="s">
        <v>2</v>
      </c>
      <c r="D66" s="89"/>
      <c r="E66" s="89"/>
      <c r="F66" s="89"/>
      <c r="G66" s="89"/>
      <c r="H66" s="89"/>
      <c r="I66" s="89"/>
      <c r="J66" s="89" t="s">
        <v>3</v>
      </c>
      <c r="K66" s="77" t="s">
        <v>4</v>
      </c>
      <c r="L66" s="87" t="s">
        <v>51</v>
      </c>
    </row>
    <row r="67" spans="1:12" ht="12.75" customHeight="1">
      <c r="A67" s="89"/>
      <c r="B67" s="89"/>
      <c r="C67" s="18" t="s">
        <v>5</v>
      </c>
      <c r="D67" s="18" t="s">
        <v>6</v>
      </c>
      <c r="E67" s="18" t="s">
        <v>7</v>
      </c>
      <c r="F67" s="18" t="s">
        <v>8</v>
      </c>
      <c r="G67" s="18" t="s">
        <v>9</v>
      </c>
      <c r="H67" s="18" t="s">
        <v>10</v>
      </c>
      <c r="I67" s="18" t="s">
        <v>11</v>
      </c>
      <c r="J67" s="89"/>
      <c r="K67" s="77"/>
      <c r="L67" s="88"/>
    </row>
    <row r="68" spans="1:12" ht="12.75" customHeight="1">
      <c r="A68" s="73" t="s">
        <v>89</v>
      </c>
      <c r="B68" s="80"/>
      <c r="C68" s="18"/>
      <c r="D68" s="18"/>
      <c r="E68" s="18"/>
      <c r="F68" s="18"/>
      <c r="G68" s="18"/>
      <c r="H68" s="18"/>
      <c r="I68" s="18"/>
      <c r="J68" s="18"/>
      <c r="K68" s="61"/>
      <c r="L68" s="49"/>
    </row>
    <row r="69" spans="1:12" ht="12.75" customHeight="1">
      <c r="A69" s="19">
        <v>1</v>
      </c>
      <c r="B69" s="43" t="s">
        <v>120</v>
      </c>
      <c r="C69" s="10">
        <f>D69+E69+F69+G69+H69+I69</f>
        <v>15</v>
      </c>
      <c r="D69" s="14">
        <v>15</v>
      </c>
      <c r="E69" s="14"/>
      <c r="F69" s="10"/>
      <c r="G69" s="10"/>
      <c r="H69" s="10"/>
      <c r="I69" s="10"/>
      <c r="J69" s="14" t="s">
        <v>42</v>
      </c>
      <c r="K69" s="14">
        <v>1</v>
      </c>
      <c r="L69" s="47">
        <v>10</v>
      </c>
    </row>
    <row r="70" spans="1:12" s="120" customFormat="1" ht="12.75" customHeight="1">
      <c r="A70" s="122">
        <v>2</v>
      </c>
      <c r="B70" s="123" t="s">
        <v>133</v>
      </c>
      <c r="C70" s="118">
        <f>D70+E70+F70+G70+H70+I70</f>
        <v>30</v>
      </c>
      <c r="D70" s="124"/>
      <c r="E70" s="124"/>
      <c r="F70" s="124"/>
      <c r="G70" s="124"/>
      <c r="H70" s="124">
        <v>30</v>
      </c>
      <c r="I70" s="124"/>
      <c r="J70" s="124" t="s">
        <v>42</v>
      </c>
      <c r="K70" s="124">
        <v>2</v>
      </c>
      <c r="L70" s="119">
        <v>20</v>
      </c>
    </row>
    <row r="71" spans="1:12" ht="12.75" customHeight="1">
      <c r="A71" s="73" t="s">
        <v>90</v>
      </c>
      <c r="B71" s="80"/>
      <c r="C71" s="18"/>
      <c r="D71" s="18"/>
      <c r="E71" s="18"/>
      <c r="F71" s="18"/>
      <c r="G71" s="18"/>
      <c r="H71" s="18"/>
      <c r="I71" s="18"/>
      <c r="J71" s="18"/>
      <c r="K71" s="61"/>
      <c r="L71" s="49"/>
    </row>
    <row r="72" spans="1:12" ht="12.75" customHeight="1">
      <c r="A72" s="19">
        <v>3</v>
      </c>
      <c r="B72" s="43" t="s">
        <v>68</v>
      </c>
      <c r="C72" s="10">
        <v>20</v>
      </c>
      <c r="D72" s="10"/>
      <c r="E72" s="26"/>
      <c r="F72" s="10"/>
      <c r="G72" s="10"/>
      <c r="H72" s="10">
        <v>20</v>
      </c>
      <c r="I72" s="10"/>
      <c r="J72" s="10" t="s">
        <v>42</v>
      </c>
      <c r="K72" s="10">
        <v>1</v>
      </c>
      <c r="L72" s="50">
        <v>10</v>
      </c>
    </row>
    <row r="73" spans="1:12" ht="12.75" customHeight="1">
      <c r="A73" s="19">
        <v>4</v>
      </c>
      <c r="B73" s="43" t="s">
        <v>66</v>
      </c>
      <c r="C73" s="10">
        <f>D73+E73+F73+G73+H73+I73</f>
        <v>15</v>
      </c>
      <c r="D73" s="14">
        <v>10</v>
      </c>
      <c r="E73" s="14">
        <v>5</v>
      </c>
      <c r="F73" s="10"/>
      <c r="G73" s="10"/>
      <c r="H73" s="10"/>
      <c r="I73" s="10"/>
      <c r="J73" s="14" t="s">
        <v>42</v>
      </c>
      <c r="K73" s="14">
        <v>1</v>
      </c>
      <c r="L73" s="47">
        <v>10</v>
      </c>
    </row>
    <row r="74" spans="1:12" ht="12.75" customHeight="1">
      <c r="A74" s="81" t="s">
        <v>94</v>
      </c>
      <c r="B74" s="82"/>
      <c r="C74" s="20"/>
      <c r="D74" s="20"/>
      <c r="E74" s="20"/>
      <c r="F74" s="20"/>
      <c r="G74" s="20"/>
      <c r="H74" s="20"/>
      <c r="I74" s="20"/>
      <c r="J74" s="20"/>
      <c r="K74" s="20"/>
      <c r="L74" s="37"/>
    </row>
    <row r="75" spans="1:12" ht="12.75" customHeight="1">
      <c r="A75" s="19">
        <v>5</v>
      </c>
      <c r="B75" s="43" t="s">
        <v>44</v>
      </c>
      <c r="C75" s="10">
        <f aca="true" t="shared" si="5" ref="C75:C80">D75+E75+F75+G75+H75+I75</f>
        <v>70</v>
      </c>
      <c r="D75" s="22">
        <v>40</v>
      </c>
      <c r="E75" s="22"/>
      <c r="F75" s="21"/>
      <c r="G75" s="21">
        <v>30</v>
      </c>
      <c r="H75" s="21"/>
      <c r="I75" s="21"/>
      <c r="J75" s="22" t="s">
        <v>41</v>
      </c>
      <c r="K75" s="22">
        <v>5</v>
      </c>
      <c r="L75" s="55">
        <v>55</v>
      </c>
    </row>
    <row r="76" spans="1:12" ht="12.75" customHeight="1">
      <c r="A76" s="19">
        <v>6</v>
      </c>
      <c r="B76" s="36" t="s">
        <v>61</v>
      </c>
      <c r="C76" s="10">
        <f t="shared" si="5"/>
        <v>45</v>
      </c>
      <c r="D76" s="10"/>
      <c r="E76" s="10"/>
      <c r="F76" s="10"/>
      <c r="G76" s="10"/>
      <c r="H76" s="10">
        <v>45</v>
      </c>
      <c r="I76" s="10"/>
      <c r="J76" s="10" t="s">
        <v>41</v>
      </c>
      <c r="K76" s="10">
        <v>3</v>
      </c>
      <c r="L76" s="47">
        <v>30</v>
      </c>
    </row>
    <row r="77" spans="1:12" ht="12.75" customHeight="1">
      <c r="A77" s="10">
        <v>7</v>
      </c>
      <c r="B77" s="27" t="s">
        <v>67</v>
      </c>
      <c r="C77" s="10">
        <f t="shared" si="5"/>
        <v>45</v>
      </c>
      <c r="D77" s="26">
        <v>30</v>
      </c>
      <c r="E77" s="26"/>
      <c r="F77" s="26"/>
      <c r="G77" s="26">
        <v>15</v>
      </c>
      <c r="H77" s="26"/>
      <c r="I77" s="26"/>
      <c r="J77" s="26" t="s">
        <v>41</v>
      </c>
      <c r="K77" s="26">
        <v>3</v>
      </c>
      <c r="L77" s="50">
        <v>30</v>
      </c>
    </row>
    <row r="78" spans="1:12" ht="12.75" customHeight="1">
      <c r="A78" s="19">
        <v>8</v>
      </c>
      <c r="B78" s="43" t="s">
        <v>53</v>
      </c>
      <c r="C78" s="10">
        <f t="shared" si="5"/>
        <v>70</v>
      </c>
      <c r="D78" s="14">
        <v>40</v>
      </c>
      <c r="E78" s="14"/>
      <c r="F78" s="10"/>
      <c r="G78" s="10">
        <v>30</v>
      </c>
      <c r="H78" s="10"/>
      <c r="I78" s="10"/>
      <c r="J78" s="14" t="s">
        <v>42</v>
      </c>
      <c r="K78" s="14">
        <v>5</v>
      </c>
      <c r="L78" s="54">
        <v>55</v>
      </c>
    </row>
    <row r="79" spans="1:12" ht="30.75" customHeight="1">
      <c r="A79" s="19">
        <v>9</v>
      </c>
      <c r="B79" s="43" t="s">
        <v>104</v>
      </c>
      <c r="C79" s="10">
        <f t="shared" si="5"/>
        <v>40</v>
      </c>
      <c r="D79" s="26"/>
      <c r="E79" s="26"/>
      <c r="F79" s="26">
        <v>40</v>
      </c>
      <c r="G79" s="26"/>
      <c r="H79" s="26"/>
      <c r="I79" s="26"/>
      <c r="J79" s="26" t="s">
        <v>42</v>
      </c>
      <c r="K79" s="26">
        <v>2</v>
      </c>
      <c r="L79" s="54">
        <v>10</v>
      </c>
    </row>
    <row r="80" spans="1:12" ht="13.5" customHeight="1">
      <c r="A80" s="10">
        <v>10</v>
      </c>
      <c r="B80" s="36" t="s">
        <v>127</v>
      </c>
      <c r="C80" s="21">
        <f t="shared" si="5"/>
        <v>160</v>
      </c>
      <c r="D80" s="26"/>
      <c r="E80" s="26"/>
      <c r="F80" s="26">
        <v>160</v>
      </c>
      <c r="G80" s="26"/>
      <c r="H80" s="26"/>
      <c r="I80" s="26"/>
      <c r="J80" s="26" t="s">
        <v>42</v>
      </c>
      <c r="K80" s="26">
        <v>7</v>
      </c>
      <c r="L80" s="56">
        <v>30</v>
      </c>
    </row>
    <row r="81" spans="1:12" ht="18.75" customHeight="1">
      <c r="A81" s="17"/>
      <c r="B81" s="29" t="s">
        <v>13</v>
      </c>
      <c r="C81" s="17">
        <f>SUM(C69:C80)</f>
        <v>510</v>
      </c>
      <c r="D81" s="17">
        <f aca="true" t="shared" si="6" ref="D81:I81">SUM(D69:D80)</f>
        <v>135</v>
      </c>
      <c r="E81" s="17">
        <f t="shared" si="6"/>
        <v>5</v>
      </c>
      <c r="F81" s="17">
        <f t="shared" si="6"/>
        <v>200</v>
      </c>
      <c r="G81" s="17">
        <f t="shared" si="6"/>
        <v>75</v>
      </c>
      <c r="H81" s="17">
        <f t="shared" si="6"/>
        <v>95</v>
      </c>
      <c r="I81" s="17">
        <f t="shared" si="6"/>
        <v>0</v>
      </c>
      <c r="J81" s="17"/>
      <c r="K81" s="17">
        <f>SUM(K69:K80)</f>
        <v>30</v>
      </c>
      <c r="L81" s="57">
        <f>SUM(L69:L80)</f>
        <v>260</v>
      </c>
    </row>
    <row r="82" spans="1:12" ht="17.25" customHeight="1">
      <c r="A82" s="70" t="s">
        <v>45</v>
      </c>
      <c r="B82" s="71"/>
      <c r="C82" s="71"/>
      <c r="D82" s="71"/>
      <c r="E82" s="71"/>
      <c r="F82" s="71"/>
      <c r="G82" s="71"/>
      <c r="H82" s="71"/>
      <c r="I82" s="71"/>
      <c r="J82" s="71"/>
      <c r="K82" s="72"/>
      <c r="L82" s="34"/>
    </row>
    <row r="83" spans="1:12" ht="12.75" customHeight="1">
      <c r="A83" s="89" t="s">
        <v>0</v>
      </c>
      <c r="B83" s="89" t="s">
        <v>1</v>
      </c>
      <c r="C83" s="89" t="s">
        <v>2</v>
      </c>
      <c r="D83" s="89"/>
      <c r="E83" s="89"/>
      <c r="F83" s="89"/>
      <c r="G83" s="89"/>
      <c r="H83" s="89"/>
      <c r="I83" s="89"/>
      <c r="J83" s="89" t="s">
        <v>3</v>
      </c>
      <c r="K83" s="77" t="s">
        <v>4</v>
      </c>
      <c r="L83" s="87" t="s">
        <v>51</v>
      </c>
    </row>
    <row r="84" spans="1:12" ht="12.75" customHeight="1">
      <c r="A84" s="89"/>
      <c r="B84" s="89"/>
      <c r="C84" s="18" t="s">
        <v>5</v>
      </c>
      <c r="D84" s="18" t="s">
        <v>6</v>
      </c>
      <c r="E84" s="18" t="s">
        <v>7</v>
      </c>
      <c r="F84" s="18" t="s">
        <v>8</v>
      </c>
      <c r="G84" s="18" t="s">
        <v>9</v>
      </c>
      <c r="H84" s="18" t="s">
        <v>10</v>
      </c>
      <c r="I84" s="18" t="s">
        <v>11</v>
      </c>
      <c r="J84" s="89"/>
      <c r="K84" s="77"/>
      <c r="L84" s="88"/>
    </row>
    <row r="85" spans="1:12" ht="12.75" customHeight="1">
      <c r="A85" s="73" t="s">
        <v>99</v>
      </c>
      <c r="B85" s="79"/>
      <c r="C85" s="10"/>
      <c r="D85" s="19"/>
      <c r="E85" s="18"/>
      <c r="F85" s="18"/>
      <c r="G85" s="18"/>
      <c r="H85" s="18"/>
      <c r="I85" s="18"/>
      <c r="J85" s="18"/>
      <c r="K85" s="61"/>
      <c r="L85" s="49"/>
    </row>
    <row r="86" spans="1:12" ht="12.75" customHeight="1">
      <c r="A86" s="19">
        <v>1</v>
      </c>
      <c r="B86" s="65" t="s">
        <v>100</v>
      </c>
      <c r="C86" s="19">
        <v>10</v>
      </c>
      <c r="D86" s="19">
        <v>10</v>
      </c>
      <c r="E86" s="18"/>
      <c r="F86" s="18"/>
      <c r="G86" s="18"/>
      <c r="H86" s="18"/>
      <c r="I86" s="18"/>
      <c r="J86" s="19" t="s">
        <v>42</v>
      </c>
      <c r="K86" s="66">
        <v>1</v>
      </c>
      <c r="L86" s="51">
        <v>15</v>
      </c>
    </row>
    <row r="87" spans="1:12" ht="12.75" customHeight="1">
      <c r="A87" s="73" t="s">
        <v>95</v>
      </c>
      <c r="B87" s="79"/>
      <c r="C87" s="18"/>
      <c r="D87" s="18"/>
      <c r="E87" s="18"/>
      <c r="F87" s="18"/>
      <c r="G87" s="18"/>
      <c r="H87" s="18"/>
      <c r="I87" s="18"/>
      <c r="J87" s="18"/>
      <c r="K87" s="61"/>
      <c r="L87" s="49"/>
    </row>
    <row r="88" spans="1:12" ht="12.75" customHeight="1">
      <c r="A88" s="19">
        <v>2</v>
      </c>
      <c r="B88" s="13" t="s">
        <v>55</v>
      </c>
      <c r="C88" s="10">
        <f>D88+E88+F88+G88+H88+I88</f>
        <v>20</v>
      </c>
      <c r="D88" s="14"/>
      <c r="E88" s="14"/>
      <c r="F88" s="10"/>
      <c r="G88" s="10"/>
      <c r="H88" s="10">
        <v>20</v>
      </c>
      <c r="I88" s="10"/>
      <c r="J88" s="14" t="s">
        <v>41</v>
      </c>
      <c r="K88" s="14">
        <v>2</v>
      </c>
      <c r="L88" s="47">
        <v>30</v>
      </c>
    </row>
    <row r="89" spans="1:12" ht="12.75" customHeight="1">
      <c r="A89" s="75" t="s">
        <v>92</v>
      </c>
      <c r="B89" s="79"/>
      <c r="C89" s="10"/>
      <c r="D89" s="14"/>
      <c r="E89" s="14"/>
      <c r="F89" s="10"/>
      <c r="G89" s="10"/>
      <c r="H89" s="10"/>
      <c r="I89" s="10"/>
      <c r="J89" s="14"/>
      <c r="K89" s="14"/>
      <c r="L89" s="47"/>
    </row>
    <row r="90" spans="1:12" ht="12.75" customHeight="1">
      <c r="A90" s="19">
        <v>3</v>
      </c>
      <c r="B90" s="27" t="s">
        <v>72</v>
      </c>
      <c r="C90" s="10">
        <f>D90+E90+F90+G90+H90+I90</f>
        <v>30</v>
      </c>
      <c r="D90" s="26">
        <v>15</v>
      </c>
      <c r="E90" s="26"/>
      <c r="F90" s="26"/>
      <c r="G90" s="26">
        <v>15</v>
      </c>
      <c r="H90" s="26"/>
      <c r="I90" s="26"/>
      <c r="J90" s="26" t="s">
        <v>42</v>
      </c>
      <c r="K90" s="26">
        <v>2</v>
      </c>
      <c r="L90" s="47">
        <v>20</v>
      </c>
    </row>
    <row r="91" spans="1:12" ht="12.75" customHeight="1">
      <c r="A91" s="20">
        <v>4</v>
      </c>
      <c r="B91" s="13" t="s">
        <v>105</v>
      </c>
      <c r="C91" s="10">
        <f aca="true" t="shared" si="7" ref="C91:C99">D91+E91+F91+G91+H91+I91</f>
        <v>45</v>
      </c>
      <c r="D91" s="14">
        <v>5</v>
      </c>
      <c r="E91" s="14"/>
      <c r="F91" s="10"/>
      <c r="G91" s="10">
        <v>40</v>
      </c>
      <c r="H91" s="10"/>
      <c r="I91" s="10"/>
      <c r="J91" s="14" t="s">
        <v>42</v>
      </c>
      <c r="K91" s="14">
        <v>3</v>
      </c>
      <c r="L91" s="47">
        <v>30</v>
      </c>
    </row>
    <row r="92" spans="1:12" ht="12.75" customHeight="1">
      <c r="A92" s="19">
        <v>5</v>
      </c>
      <c r="B92" s="13" t="s">
        <v>71</v>
      </c>
      <c r="C92" s="10">
        <f>D92+E92+F92+G92+H92+I92</f>
        <v>50</v>
      </c>
      <c r="D92" s="14">
        <v>5</v>
      </c>
      <c r="E92" s="14">
        <v>15</v>
      </c>
      <c r="F92" s="10"/>
      <c r="G92" s="10"/>
      <c r="H92" s="10">
        <v>30</v>
      </c>
      <c r="I92" s="10"/>
      <c r="J92" s="14" t="s">
        <v>41</v>
      </c>
      <c r="K92" s="14">
        <v>4</v>
      </c>
      <c r="L92" s="47">
        <v>50</v>
      </c>
    </row>
    <row r="93" spans="1:12" ht="12.75" customHeight="1">
      <c r="A93" s="20">
        <v>6</v>
      </c>
      <c r="B93" s="13" t="s">
        <v>60</v>
      </c>
      <c r="C93" s="10">
        <f t="shared" si="7"/>
        <v>45</v>
      </c>
      <c r="D93" s="14">
        <v>30</v>
      </c>
      <c r="E93" s="14">
        <v>15</v>
      </c>
      <c r="F93" s="10"/>
      <c r="G93" s="10"/>
      <c r="H93" s="10"/>
      <c r="I93" s="10"/>
      <c r="J93" s="14" t="s">
        <v>41</v>
      </c>
      <c r="K93" s="14">
        <v>3</v>
      </c>
      <c r="L93" s="47">
        <v>30</v>
      </c>
    </row>
    <row r="94" spans="1:12" ht="12.75" customHeight="1">
      <c r="A94" s="19">
        <v>7</v>
      </c>
      <c r="B94" s="13" t="s">
        <v>83</v>
      </c>
      <c r="C94" s="10">
        <f>D94+E94+F94+G94+H94+I94</f>
        <v>15</v>
      </c>
      <c r="D94" s="14">
        <v>5</v>
      </c>
      <c r="E94" s="14"/>
      <c r="F94" s="10"/>
      <c r="G94" s="10">
        <v>10</v>
      </c>
      <c r="H94" s="20"/>
      <c r="I94" s="10"/>
      <c r="J94" s="14" t="s">
        <v>42</v>
      </c>
      <c r="K94" s="14">
        <v>1</v>
      </c>
      <c r="L94" s="47">
        <v>15</v>
      </c>
    </row>
    <row r="95" spans="1:12" ht="12.75" customHeight="1">
      <c r="A95" s="20">
        <v>8</v>
      </c>
      <c r="B95" s="13" t="s">
        <v>88</v>
      </c>
      <c r="C95" s="10">
        <f>D95+E95+F95+G95+H95+I95</f>
        <v>25</v>
      </c>
      <c r="D95" s="14">
        <v>15</v>
      </c>
      <c r="E95" s="14"/>
      <c r="F95" s="10"/>
      <c r="G95" s="10">
        <v>10</v>
      </c>
      <c r="H95" s="10"/>
      <c r="I95" s="10"/>
      <c r="J95" s="14" t="s">
        <v>42</v>
      </c>
      <c r="K95" s="14">
        <v>2</v>
      </c>
      <c r="L95" s="47">
        <v>25</v>
      </c>
    </row>
    <row r="96" spans="1:12" ht="12.75" customHeight="1">
      <c r="A96" s="19">
        <v>9</v>
      </c>
      <c r="B96" s="13" t="s">
        <v>62</v>
      </c>
      <c r="C96" s="10">
        <f t="shared" si="7"/>
        <v>30</v>
      </c>
      <c r="D96" s="14">
        <v>15</v>
      </c>
      <c r="E96" s="14"/>
      <c r="F96" s="10"/>
      <c r="G96" s="10">
        <v>15</v>
      </c>
      <c r="H96" s="10"/>
      <c r="I96" s="10"/>
      <c r="J96" s="14" t="s">
        <v>41</v>
      </c>
      <c r="K96" s="14">
        <v>2</v>
      </c>
      <c r="L96" s="47">
        <v>20</v>
      </c>
    </row>
    <row r="97" spans="1:12" ht="12.75" customHeight="1">
      <c r="A97" s="20">
        <v>10</v>
      </c>
      <c r="B97" s="13" t="s">
        <v>63</v>
      </c>
      <c r="C97" s="10">
        <f>D97+E97+F97+G97+H97+I97</f>
        <v>30</v>
      </c>
      <c r="D97" s="14">
        <v>15</v>
      </c>
      <c r="E97" s="14"/>
      <c r="F97" s="10"/>
      <c r="G97" s="10">
        <v>15</v>
      </c>
      <c r="H97" s="10"/>
      <c r="I97" s="10"/>
      <c r="J97" s="14" t="s">
        <v>41</v>
      </c>
      <c r="K97" s="14">
        <v>2</v>
      </c>
      <c r="L97" s="47">
        <v>20</v>
      </c>
    </row>
    <row r="98" spans="1:12" ht="27" customHeight="1">
      <c r="A98" s="19">
        <v>11</v>
      </c>
      <c r="B98" s="13" t="s">
        <v>109</v>
      </c>
      <c r="C98" s="10">
        <f t="shared" si="7"/>
        <v>45</v>
      </c>
      <c r="D98" s="14">
        <v>15</v>
      </c>
      <c r="E98" s="14"/>
      <c r="F98" s="10"/>
      <c r="G98" s="10"/>
      <c r="H98" s="10">
        <v>30</v>
      </c>
      <c r="I98" s="10"/>
      <c r="J98" s="14" t="s">
        <v>42</v>
      </c>
      <c r="K98" s="14">
        <v>4</v>
      </c>
      <c r="L98" s="47">
        <v>55</v>
      </c>
    </row>
    <row r="99" spans="1:12" ht="12.75" customHeight="1">
      <c r="A99" s="10">
        <v>12</v>
      </c>
      <c r="B99" s="23" t="s">
        <v>121</v>
      </c>
      <c r="C99" s="10">
        <f t="shared" si="7"/>
        <v>40</v>
      </c>
      <c r="D99" s="10"/>
      <c r="E99" s="10"/>
      <c r="F99" s="10">
        <v>40</v>
      </c>
      <c r="G99" s="10"/>
      <c r="H99" s="10"/>
      <c r="I99" s="10"/>
      <c r="J99" s="10" t="s">
        <v>42</v>
      </c>
      <c r="K99" s="10">
        <v>2</v>
      </c>
      <c r="L99" s="47">
        <v>10</v>
      </c>
    </row>
    <row r="100" spans="1:12" ht="15.75" customHeight="1">
      <c r="A100" s="76" t="s">
        <v>96</v>
      </c>
      <c r="B100" s="74"/>
      <c r="C100" s="10"/>
      <c r="D100" s="10"/>
      <c r="E100" s="10"/>
      <c r="F100" s="10"/>
      <c r="G100" s="10"/>
      <c r="H100" s="10"/>
      <c r="I100" s="10"/>
      <c r="J100" s="10"/>
      <c r="K100" s="10"/>
      <c r="L100" s="47"/>
    </row>
    <row r="101" spans="1:12" ht="33" customHeight="1">
      <c r="A101" s="10">
        <v>13</v>
      </c>
      <c r="B101" s="13" t="s">
        <v>122</v>
      </c>
      <c r="C101" s="10">
        <f>D101+E101+F101+G101+H101+I101</f>
        <v>30</v>
      </c>
      <c r="D101" s="10"/>
      <c r="E101" s="10"/>
      <c r="F101" s="10"/>
      <c r="G101" s="10"/>
      <c r="H101" s="10"/>
      <c r="I101" s="10">
        <v>30</v>
      </c>
      <c r="J101" s="10" t="s">
        <v>42</v>
      </c>
      <c r="K101" s="10">
        <v>2</v>
      </c>
      <c r="L101" s="47">
        <v>20</v>
      </c>
    </row>
    <row r="102" spans="1:12" ht="12.75" customHeight="1">
      <c r="A102" s="10"/>
      <c r="B102" s="16" t="s">
        <v>13</v>
      </c>
      <c r="C102" s="17">
        <f aca="true" t="shared" si="8" ref="C102:I102">SUM(C85:C101)</f>
        <v>415</v>
      </c>
      <c r="D102" s="17">
        <f t="shared" si="8"/>
        <v>130</v>
      </c>
      <c r="E102" s="17">
        <f t="shared" si="8"/>
        <v>30</v>
      </c>
      <c r="F102" s="17">
        <f t="shared" si="8"/>
        <v>40</v>
      </c>
      <c r="G102" s="17">
        <f t="shared" si="8"/>
        <v>105</v>
      </c>
      <c r="H102" s="17">
        <f t="shared" si="8"/>
        <v>80</v>
      </c>
      <c r="I102" s="17">
        <f t="shared" si="8"/>
        <v>30</v>
      </c>
      <c r="J102" s="17" t="s">
        <v>42</v>
      </c>
      <c r="K102" s="44">
        <f>SUM(K85:K101)</f>
        <v>30</v>
      </c>
      <c r="L102" s="52">
        <f>SUM(L85:L101)</f>
        <v>340</v>
      </c>
    </row>
    <row r="103" spans="1:12" ht="17.25" customHeight="1">
      <c r="A103" s="67" t="s">
        <v>46</v>
      </c>
      <c r="B103" s="68"/>
      <c r="C103" s="68"/>
      <c r="D103" s="68"/>
      <c r="E103" s="68"/>
      <c r="F103" s="68"/>
      <c r="G103" s="68"/>
      <c r="H103" s="68"/>
      <c r="I103" s="68"/>
      <c r="J103" s="68"/>
      <c r="K103" s="69"/>
      <c r="L103" s="52"/>
    </row>
    <row r="104" spans="1:12" ht="12.75" customHeight="1">
      <c r="A104" s="89" t="s">
        <v>0</v>
      </c>
      <c r="B104" s="89" t="s">
        <v>1</v>
      </c>
      <c r="C104" s="89" t="s">
        <v>2</v>
      </c>
      <c r="D104" s="89"/>
      <c r="E104" s="89"/>
      <c r="F104" s="89"/>
      <c r="G104" s="89"/>
      <c r="H104" s="89"/>
      <c r="I104" s="89"/>
      <c r="J104" s="89" t="s">
        <v>3</v>
      </c>
      <c r="K104" s="77" t="s">
        <v>4</v>
      </c>
      <c r="L104" s="87" t="s">
        <v>51</v>
      </c>
    </row>
    <row r="105" spans="1:12" ht="12.75" customHeight="1">
      <c r="A105" s="89"/>
      <c r="B105" s="89"/>
      <c r="C105" s="18" t="s">
        <v>5</v>
      </c>
      <c r="D105" s="18" t="s">
        <v>6</v>
      </c>
      <c r="E105" s="18" t="s">
        <v>7</v>
      </c>
      <c r="F105" s="18" t="s">
        <v>8</v>
      </c>
      <c r="G105" s="18" t="s">
        <v>9</v>
      </c>
      <c r="H105" s="18" t="s">
        <v>10</v>
      </c>
      <c r="I105" s="18" t="s">
        <v>11</v>
      </c>
      <c r="J105" s="89"/>
      <c r="K105" s="77"/>
      <c r="L105" s="88"/>
    </row>
    <row r="106" spans="1:12" ht="12.75" customHeight="1">
      <c r="A106" s="73" t="s">
        <v>97</v>
      </c>
      <c r="B106" s="74"/>
      <c r="C106" s="10"/>
      <c r="D106" s="14"/>
      <c r="E106" s="14"/>
      <c r="F106" s="10"/>
      <c r="G106" s="10"/>
      <c r="H106" s="10"/>
      <c r="I106" s="10"/>
      <c r="J106" s="14"/>
      <c r="K106" s="14"/>
      <c r="L106" s="58"/>
    </row>
    <row r="107" spans="1:12" ht="12.75" customHeight="1">
      <c r="A107" s="10">
        <v>1</v>
      </c>
      <c r="B107" s="13" t="s">
        <v>77</v>
      </c>
      <c r="C107" s="10">
        <v>10</v>
      </c>
      <c r="D107" s="14">
        <v>10</v>
      </c>
      <c r="E107" s="14"/>
      <c r="F107" s="10"/>
      <c r="G107" s="10"/>
      <c r="H107" s="20"/>
      <c r="I107" s="10"/>
      <c r="J107" s="14" t="s">
        <v>42</v>
      </c>
      <c r="K107" s="14">
        <v>1</v>
      </c>
      <c r="L107" s="47">
        <v>15</v>
      </c>
    </row>
    <row r="108" spans="1:12" ht="12.75" customHeight="1">
      <c r="A108" s="10">
        <v>2</v>
      </c>
      <c r="B108" s="23" t="s">
        <v>123</v>
      </c>
      <c r="C108" s="10">
        <v>15</v>
      </c>
      <c r="D108" s="14"/>
      <c r="E108" s="14">
        <v>15</v>
      </c>
      <c r="F108" s="10"/>
      <c r="G108" s="10"/>
      <c r="H108" s="20"/>
      <c r="I108" s="10"/>
      <c r="J108" s="14" t="s">
        <v>42</v>
      </c>
      <c r="K108" s="14">
        <v>1</v>
      </c>
      <c r="L108" s="47">
        <v>10</v>
      </c>
    </row>
    <row r="109" spans="1:12" ht="27" customHeight="1">
      <c r="A109" s="10">
        <v>3</v>
      </c>
      <c r="B109" s="13" t="s">
        <v>98</v>
      </c>
      <c r="C109" s="10">
        <f aca="true" t="shared" si="9" ref="C109:C120">D109+E109+F109+G109+H109+I109</f>
        <v>15</v>
      </c>
      <c r="D109" s="14">
        <v>15</v>
      </c>
      <c r="E109" s="14"/>
      <c r="F109" s="10"/>
      <c r="G109" s="10"/>
      <c r="H109" s="10"/>
      <c r="I109" s="10"/>
      <c r="J109" s="14" t="s">
        <v>42</v>
      </c>
      <c r="K109" s="14">
        <v>1</v>
      </c>
      <c r="L109" s="47">
        <v>10</v>
      </c>
    </row>
    <row r="110" spans="1:12" ht="13.5" customHeight="1">
      <c r="A110" s="75" t="s">
        <v>91</v>
      </c>
      <c r="B110" s="74"/>
      <c r="C110" s="10"/>
      <c r="D110" s="14"/>
      <c r="E110" s="14"/>
      <c r="F110" s="10"/>
      <c r="G110" s="10"/>
      <c r="H110" s="10"/>
      <c r="I110" s="10"/>
      <c r="J110" s="14"/>
      <c r="K110" s="14"/>
      <c r="L110" s="47"/>
    </row>
    <row r="111" spans="1:12" ht="14.25" customHeight="1">
      <c r="A111" s="10">
        <v>4</v>
      </c>
      <c r="B111" s="13" t="s">
        <v>110</v>
      </c>
      <c r="C111" s="10">
        <f t="shared" si="9"/>
        <v>15</v>
      </c>
      <c r="D111" s="14"/>
      <c r="E111" s="14"/>
      <c r="F111" s="10"/>
      <c r="G111" s="10"/>
      <c r="H111" s="10">
        <v>15</v>
      </c>
      <c r="I111" s="10"/>
      <c r="J111" s="14" t="s">
        <v>42</v>
      </c>
      <c r="K111" s="14">
        <v>1</v>
      </c>
      <c r="L111" s="59" t="s">
        <v>111</v>
      </c>
    </row>
    <row r="112" spans="1:12" ht="13.5" customHeight="1">
      <c r="A112" s="75" t="s">
        <v>93</v>
      </c>
      <c r="B112" s="74"/>
      <c r="C112" s="10"/>
      <c r="D112" s="14"/>
      <c r="E112" s="14"/>
      <c r="F112" s="10"/>
      <c r="G112" s="10"/>
      <c r="H112" s="10"/>
      <c r="I112" s="10"/>
      <c r="J112" s="14"/>
      <c r="K112" s="14"/>
      <c r="L112" s="47"/>
    </row>
    <row r="113" spans="1:12" ht="12.75" customHeight="1">
      <c r="A113" s="10">
        <v>5</v>
      </c>
      <c r="B113" s="13" t="s">
        <v>49</v>
      </c>
      <c r="C113" s="10">
        <f t="shared" si="9"/>
        <v>45</v>
      </c>
      <c r="D113" s="10">
        <v>20</v>
      </c>
      <c r="E113" s="10"/>
      <c r="F113" s="10"/>
      <c r="G113" s="10">
        <v>25</v>
      </c>
      <c r="H113" s="10"/>
      <c r="I113" s="10"/>
      <c r="J113" s="10" t="s">
        <v>41</v>
      </c>
      <c r="K113" s="10">
        <v>3</v>
      </c>
      <c r="L113" s="47">
        <v>30</v>
      </c>
    </row>
    <row r="114" spans="1:12" ht="12.75" customHeight="1">
      <c r="A114" s="10">
        <v>6</v>
      </c>
      <c r="B114" s="13" t="s">
        <v>82</v>
      </c>
      <c r="C114" s="10">
        <f t="shared" si="9"/>
        <v>10</v>
      </c>
      <c r="D114" s="14">
        <v>10</v>
      </c>
      <c r="E114" s="14"/>
      <c r="F114" s="10"/>
      <c r="G114" s="10"/>
      <c r="H114" s="10"/>
      <c r="I114" s="10"/>
      <c r="J114" s="14" t="s">
        <v>42</v>
      </c>
      <c r="K114" s="14">
        <v>1</v>
      </c>
      <c r="L114" s="47">
        <v>15</v>
      </c>
    </row>
    <row r="115" spans="1:12" ht="12.75" customHeight="1">
      <c r="A115" s="10">
        <v>7</v>
      </c>
      <c r="B115" s="13" t="s">
        <v>78</v>
      </c>
      <c r="C115" s="10">
        <f t="shared" si="9"/>
        <v>35</v>
      </c>
      <c r="D115" s="10">
        <v>15</v>
      </c>
      <c r="E115" s="10"/>
      <c r="F115" s="10"/>
      <c r="G115" s="10">
        <v>20</v>
      </c>
      <c r="H115" s="10"/>
      <c r="I115" s="10"/>
      <c r="J115" s="10" t="s">
        <v>41</v>
      </c>
      <c r="K115" s="10">
        <v>2</v>
      </c>
      <c r="L115" s="47">
        <v>15</v>
      </c>
    </row>
    <row r="116" spans="1:12" ht="12.75" customHeight="1">
      <c r="A116" s="10">
        <v>8</v>
      </c>
      <c r="B116" s="31" t="s">
        <v>74</v>
      </c>
      <c r="C116" s="10">
        <f t="shared" si="9"/>
        <v>15</v>
      </c>
      <c r="D116" s="14">
        <v>10</v>
      </c>
      <c r="E116" s="14"/>
      <c r="F116" s="10"/>
      <c r="G116" s="10"/>
      <c r="H116" s="20">
        <v>5</v>
      </c>
      <c r="I116" s="10"/>
      <c r="J116" s="14" t="s">
        <v>42</v>
      </c>
      <c r="K116" s="14">
        <v>1</v>
      </c>
      <c r="L116" s="47">
        <v>10</v>
      </c>
    </row>
    <row r="117" spans="1:12" ht="31.5" customHeight="1">
      <c r="A117" s="10">
        <v>9</v>
      </c>
      <c r="B117" s="13" t="s">
        <v>112</v>
      </c>
      <c r="C117" s="10">
        <f t="shared" si="9"/>
        <v>45</v>
      </c>
      <c r="D117" s="14"/>
      <c r="E117" s="14"/>
      <c r="F117" s="10"/>
      <c r="G117" s="10"/>
      <c r="H117" s="10">
        <v>45</v>
      </c>
      <c r="I117" s="10"/>
      <c r="J117" s="14" t="s">
        <v>41</v>
      </c>
      <c r="K117" s="14">
        <v>3</v>
      </c>
      <c r="L117" s="47">
        <v>30</v>
      </c>
    </row>
    <row r="118" spans="1:12" ht="28.5" customHeight="1">
      <c r="A118" s="10">
        <v>10</v>
      </c>
      <c r="B118" s="23" t="s">
        <v>128</v>
      </c>
      <c r="C118" s="10">
        <f t="shared" si="9"/>
        <v>80</v>
      </c>
      <c r="D118" s="10"/>
      <c r="E118" s="10"/>
      <c r="F118" s="10">
        <v>80</v>
      </c>
      <c r="G118" s="10"/>
      <c r="H118" s="10"/>
      <c r="I118" s="10"/>
      <c r="J118" s="10" t="s">
        <v>42</v>
      </c>
      <c r="K118" s="10">
        <v>4</v>
      </c>
      <c r="L118" s="47">
        <v>20</v>
      </c>
    </row>
    <row r="119" spans="1:12" ht="12.75" customHeight="1">
      <c r="A119" s="76" t="s">
        <v>96</v>
      </c>
      <c r="B119" s="74"/>
      <c r="C119" s="10"/>
      <c r="D119" s="10"/>
      <c r="E119" s="10"/>
      <c r="F119" s="10"/>
      <c r="G119" s="10"/>
      <c r="H119" s="10"/>
      <c r="I119" s="10"/>
      <c r="J119" s="10"/>
      <c r="K119" s="10"/>
      <c r="L119" s="50"/>
    </row>
    <row r="120" spans="1:12" ht="31.5" customHeight="1">
      <c r="A120" s="10">
        <v>11</v>
      </c>
      <c r="B120" s="13" t="s">
        <v>129</v>
      </c>
      <c r="C120" s="10">
        <f t="shared" si="9"/>
        <v>30</v>
      </c>
      <c r="D120" s="10"/>
      <c r="E120" s="10"/>
      <c r="F120" s="10"/>
      <c r="G120" s="10"/>
      <c r="H120" s="10"/>
      <c r="I120" s="10">
        <v>30</v>
      </c>
      <c r="J120" s="10" t="s">
        <v>42</v>
      </c>
      <c r="K120" s="10">
        <v>2</v>
      </c>
      <c r="L120" s="54">
        <v>20</v>
      </c>
    </row>
    <row r="121" spans="1:12" ht="47.25" customHeight="1">
      <c r="A121" s="10">
        <v>12</v>
      </c>
      <c r="B121" s="13" t="s">
        <v>124</v>
      </c>
      <c r="C121" s="10"/>
      <c r="D121" s="10"/>
      <c r="E121" s="10"/>
      <c r="F121" s="10"/>
      <c r="G121" s="10"/>
      <c r="H121" s="10"/>
      <c r="I121" s="10"/>
      <c r="J121" s="10" t="s">
        <v>41</v>
      </c>
      <c r="K121" s="10">
        <v>10</v>
      </c>
      <c r="L121" s="54">
        <v>250</v>
      </c>
    </row>
    <row r="122" spans="1:12" ht="12.75" customHeight="1">
      <c r="A122" s="10"/>
      <c r="B122" s="16" t="s">
        <v>13</v>
      </c>
      <c r="C122" s="17">
        <f aca="true" t="shared" si="10" ref="C122:I122">SUM(C107:C121)</f>
        <v>315</v>
      </c>
      <c r="D122" s="17">
        <f t="shared" si="10"/>
        <v>80</v>
      </c>
      <c r="E122" s="17">
        <f t="shared" si="10"/>
        <v>15</v>
      </c>
      <c r="F122" s="17">
        <f t="shared" si="10"/>
        <v>80</v>
      </c>
      <c r="G122" s="17">
        <f t="shared" si="10"/>
        <v>45</v>
      </c>
      <c r="H122" s="17">
        <f t="shared" si="10"/>
        <v>65</v>
      </c>
      <c r="I122" s="17">
        <f t="shared" si="10"/>
        <v>30</v>
      </c>
      <c r="J122" s="17"/>
      <c r="K122" s="17">
        <f>SUM(K107:K121)</f>
        <v>30</v>
      </c>
      <c r="L122" s="60">
        <f>SUM(L107:L121)</f>
        <v>425</v>
      </c>
    </row>
    <row r="123" spans="1:11" ht="12.75" customHeight="1">
      <c r="A123" s="5"/>
      <c r="B123" s="9"/>
      <c r="C123" s="11"/>
      <c r="D123" s="11"/>
      <c r="E123" s="11"/>
      <c r="F123" s="11"/>
      <c r="G123" s="11"/>
      <c r="H123" s="12"/>
      <c r="I123" s="12"/>
      <c r="J123" s="12"/>
      <c r="K123" s="4"/>
    </row>
    <row r="124" spans="1:11" ht="12.75" customHeight="1">
      <c r="A124" s="5"/>
      <c r="B124" s="8" t="s">
        <v>17</v>
      </c>
      <c r="C124" s="14" t="s">
        <v>18</v>
      </c>
      <c r="D124" s="14" t="s">
        <v>6</v>
      </c>
      <c r="E124" s="14" t="s">
        <v>7</v>
      </c>
      <c r="F124" s="19" t="s">
        <v>8</v>
      </c>
      <c r="G124" s="14" t="s">
        <v>9</v>
      </c>
      <c r="H124" s="19" t="s">
        <v>10</v>
      </c>
      <c r="I124" s="19" t="s">
        <v>11</v>
      </c>
      <c r="J124" s="19" t="s">
        <v>5</v>
      </c>
      <c r="K124" s="14" t="s">
        <v>4</v>
      </c>
    </row>
    <row r="125" spans="1:11" ht="12.75" customHeight="1">
      <c r="A125" s="5"/>
      <c r="B125" s="9" t="s">
        <v>19</v>
      </c>
      <c r="C125" s="14" t="s">
        <v>20</v>
      </c>
      <c r="D125" s="14">
        <f>D25</f>
        <v>180</v>
      </c>
      <c r="E125" s="14">
        <f>E25</f>
        <v>60</v>
      </c>
      <c r="F125" s="14">
        <f>F25</f>
        <v>0</v>
      </c>
      <c r="G125" s="14">
        <f>G25</f>
        <v>15</v>
      </c>
      <c r="H125" s="19">
        <f>H25</f>
        <v>125</v>
      </c>
      <c r="I125" s="19">
        <f>I25</f>
        <v>0</v>
      </c>
      <c r="J125" s="14">
        <f aca="true" t="shared" si="11" ref="J125:J130">D125+E125+F125+G125+H125+I125</f>
        <v>380</v>
      </c>
      <c r="K125" s="14">
        <f>K25</f>
        <v>30</v>
      </c>
    </row>
    <row r="126" spans="1:11" ht="12.75" customHeight="1">
      <c r="A126" s="5"/>
      <c r="B126" s="9" t="s">
        <v>21</v>
      </c>
      <c r="C126" s="14" t="s">
        <v>22</v>
      </c>
      <c r="D126" s="14">
        <f>D44</f>
        <v>120</v>
      </c>
      <c r="E126" s="14">
        <f>E44</f>
        <v>15</v>
      </c>
      <c r="F126" s="14">
        <f>F44</f>
        <v>120</v>
      </c>
      <c r="G126" s="14">
        <f>G44</f>
        <v>20</v>
      </c>
      <c r="H126" s="19">
        <f>H44</f>
        <v>135</v>
      </c>
      <c r="I126" s="19">
        <f>I44</f>
        <v>0</v>
      </c>
      <c r="J126" s="14">
        <f t="shared" si="11"/>
        <v>410</v>
      </c>
      <c r="K126" s="14">
        <f>K44</f>
        <v>30</v>
      </c>
    </row>
    <row r="127" spans="2:11" ht="12.75" customHeight="1">
      <c r="B127" s="9" t="s">
        <v>23</v>
      </c>
      <c r="C127" s="14" t="s">
        <v>24</v>
      </c>
      <c r="D127" s="14">
        <f>D64</f>
        <v>150</v>
      </c>
      <c r="E127" s="14">
        <f>E64</f>
        <v>65</v>
      </c>
      <c r="F127" s="14">
        <f>F64</f>
        <v>40</v>
      </c>
      <c r="G127" s="14">
        <f>G64</f>
        <v>90</v>
      </c>
      <c r="H127" s="19">
        <f>H64</f>
        <v>110</v>
      </c>
      <c r="I127" s="19">
        <f>I81</f>
        <v>0</v>
      </c>
      <c r="J127" s="14">
        <f t="shared" si="11"/>
        <v>455</v>
      </c>
      <c r="K127" s="14">
        <f>K64</f>
        <v>30</v>
      </c>
    </row>
    <row r="128" spans="2:11" ht="12.75" customHeight="1">
      <c r="B128" s="9" t="s">
        <v>25</v>
      </c>
      <c r="C128" s="14" t="s">
        <v>26</v>
      </c>
      <c r="D128" s="14">
        <f aca="true" t="shared" si="12" ref="D128:I128">D81</f>
        <v>135</v>
      </c>
      <c r="E128" s="14">
        <f t="shared" si="12"/>
        <v>5</v>
      </c>
      <c r="F128" s="14">
        <f t="shared" si="12"/>
        <v>200</v>
      </c>
      <c r="G128" s="14">
        <f t="shared" si="12"/>
        <v>75</v>
      </c>
      <c r="H128" s="19">
        <f t="shared" si="12"/>
        <v>95</v>
      </c>
      <c r="I128" s="19">
        <f t="shared" si="12"/>
        <v>0</v>
      </c>
      <c r="J128" s="14">
        <f t="shared" si="11"/>
        <v>510</v>
      </c>
      <c r="K128" s="14">
        <f>K81</f>
        <v>30</v>
      </c>
    </row>
    <row r="129" spans="2:11" ht="12.75" customHeight="1">
      <c r="B129" s="9" t="s">
        <v>37</v>
      </c>
      <c r="C129" s="14" t="s">
        <v>47</v>
      </c>
      <c r="D129" s="14">
        <f aca="true" t="shared" si="13" ref="D129:I129">D102</f>
        <v>130</v>
      </c>
      <c r="E129" s="14">
        <f t="shared" si="13"/>
        <v>30</v>
      </c>
      <c r="F129" s="14">
        <f t="shared" si="13"/>
        <v>40</v>
      </c>
      <c r="G129" s="14">
        <f t="shared" si="13"/>
        <v>105</v>
      </c>
      <c r="H129" s="19">
        <f t="shared" si="13"/>
        <v>80</v>
      </c>
      <c r="I129" s="19">
        <f t="shared" si="13"/>
        <v>30</v>
      </c>
      <c r="J129" s="14">
        <f t="shared" si="11"/>
        <v>415</v>
      </c>
      <c r="K129" s="14">
        <f>K102</f>
        <v>30</v>
      </c>
    </row>
    <row r="130" spans="2:11" ht="12.75" customHeight="1">
      <c r="B130" s="9" t="s">
        <v>38</v>
      </c>
      <c r="C130" s="14" t="s">
        <v>48</v>
      </c>
      <c r="D130" s="14">
        <f aca="true" t="shared" si="14" ref="D130:I130">D122</f>
        <v>80</v>
      </c>
      <c r="E130" s="14">
        <f t="shared" si="14"/>
        <v>15</v>
      </c>
      <c r="F130" s="14">
        <f t="shared" si="14"/>
        <v>80</v>
      </c>
      <c r="G130" s="14">
        <f t="shared" si="14"/>
        <v>45</v>
      </c>
      <c r="H130" s="19">
        <f t="shared" si="14"/>
        <v>65</v>
      </c>
      <c r="I130" s="19">
        <f t="shared" si="14"/>
        <v>30</v>
      </c>
      <c r="J130" s="14">
        <f t="shared" si="11"/>
        <v>315</v>
      </c>
      <c r="K130" s="14">
        <f>K122</f>
        <v>30</v>
      </c>
    </row>
    <row r="131" spans="2:11" ht="12.75" customHeight="1">
      <c r="B131" s="9" t="s">
        <v>28</v>
      </c>
      <c r="C131" s="19" t="s">
        <v>5</v>
      </c>
      <c r="D131" s="14">
        <f aca="true" t="shared" si="15" ref="D131:I131">SUM(D125:D130)</f>
        <v>795</v>
      </c>
      <c r="E131" s="14">
        <f t="shared" si="15"/>
        <v>190</v>
      </c>
      <c r="F131" s="14">
        <f t="shared" si="15"/>
        <v>480</v>
      </c>
      <c r="G131" s="14">
        <f t="shared" si="15"/>
        <v>350</v>
      </c>
      <c r="H131" s="14">
        <f t="shared" si="15"/>
        <v>610</v>
      </c>
      <c r="I131" s="14">
        <f t="shared" si="15"/>
        <v>60</v>
      </c>
      <c r="J131" s="14">
        <f>SUM(J125:J130)</f>
        <v>2485</v>
      </c>
      <c r="K131" s="14">
        <f>SUM(K125:K130)</f>
        <v>180</v>
      </c>
    </row>
    <row r="132" spans="3:11" ht="12.75" customHeight="1">
      <c r="C132" s="97" t="s">
        <v>27</v>
      </c>
      <c r="D132" s="98"/>
      <c r="E132" s="98"/>
      <c r="F132" s="98"/>
      <c r="G132" s="98"/>
      <c r="H132" s="98"/>
      <c r="I132" s="99"/>
      <c r="J132" s="14">
        <v>480</v>
      </c>
      <c r="K132" s="14">
        <v>23</v>
      </c>
    </row>
    <row r="134" ht="12.75" customHeight="1">
      <c r="E134" s="32"/>
    </row>
    <row r="135" spans="1:12" ht="12.75" customHeight="1">
      <c r="A135" s="67" t="s">
        <v>106</v>
      </c>
      <c r="B135" s="68"/>
      <c r="C135" s="68"/>
      <c r="D135" s="68"/>
      <c r="E135" s="68"/>
      <c r="F135" s="68"/>
      <c r="G135" s="68"/>
      <c r="H135" s="68"/>
      <c r="I135" s="68"/>
      <c r="J135" s="68"/>
      <c r="K135" s="69"/>
      <c r="L135" s="44"/>
    </row>
    <row r="136" spans="1:12" ht="12.75" customHeight="1">
      <c r="A136" s="108" t="s">
        <v>0</v>
      </c>
      <c r="B136" s="108" t="s">
        <v>1</v>
      </c>
      <c r="C136" s="110" t="s">
        <v>2</v>
      </c>
      <c r="D136" s="111"/>
      <c r="E136" s="111"/>
      <c r="F136" s="111"/>
      <c r="G136" s="111"/>
      <c r="H136" s="111"/>
      <c r="I136" s="112"/>
      <c r="J136" s="108" t="s">
        <v>3</v>
      </c>
      <c r="K136" s="113" t="s">
        <v>4</v>
      </c>
      <c r="L136" s="106" t="s">
        <v>51</v>
      </c>
    </row>
    <row r="137" spans="1:12" ht="12.75" customHeight="1">
      <c r="A137" s="109"/>
      <c r="B137" s="109"/>
      <c r="C137" s="18" t="s">
        <v>5</v>
      </c>
      <c r="D137" s="18" t="s">
        <v>6</v>
      </c>
      <c r="E137" s="18" t="s">
        <v>7</v>
      </c>
      <c r="F137" s="18" t="s">
        <v>8</v>
      </c>
      <c r="G137" s="18" t="s">
        <v>9</v>
      </c>
      <c r="H137" s="18" t="s">
        <v>10</v>
      </c>
      <c r="I137" s="18" t="s">
        <v>11</v>
      </c>
      <c r="J137" s="109"/>
      <c r="K137" s="114"/>
      <c r="L137" s="107"/>
    </row>
    <row r="138" spans="1:12" ht="32.25" customHeight="1">
      <c r="A138" s="26" t="s">
        <v>107</v>
      </c>
      <c r="B138" s="45" t="s">
        <v>130</v>
      </c>
      <c r="C138" s="26">
        <v>960</v>
      </c>
      <c r="D138" s="26"/>
      <c r="E138" s="26"/>
      <c r="F138" s="26">
        <v>960</v>
      </c>
      <c r="G138" s="26"/>
      <c r="H138" s="26"/>
      <c r="I138" s="26"/>
      <c r="J138" s="26"/>
      <c r="K138" s="26"/>
      <c r="L138" s="15"/>
    </row>
    <row r="139" spans="1:12" ht="12.75" customHeight="1">
      <c r="A139" s="33"/>
      <c r="B139" s="30" t="s">
        <v>13</v>
      </c>
      <c r="C139" s="35">
        <v>960</v>
      </c>
      <c r="D139" s="35"/>
      <c r="E139" s="35"/>
      <c r="F139" s="35">
        <v>960</v>
      </c>
      <c r="G139" s="35"/>
      <c r="H139" s="35"/>
      <c r="I139" s="35"/>
      <c r="J139" s="35"/>
      <c r="K139" s="35"/>
      <c r="L139" s="35"/>
    </row>
  </sheetData>
  <sheetProtection selectLockedCells="1" selectUnlockedCells="1"/>
  <mergeCells count="73">
    <mergeCell ref="L136:L137"/>
    <mergeCell ref="A136:A137"/>
    <mergeCell ref="B136:B137"/>
    <mergeCell ref="C136:I136"/>
    <mergeCell ref="J136:J137"/>
    <mergeCell ref="K136:K137"/>
    <mergeCell ref="C132:I132"/>
    <mergeCell ref="L27:L28"/>
    <mergeCell ref="L4:L5"/>
    <mergeCell ref="A27:A28"/>
    <mergeCell ref="B27:B28"/>
    <mergeCell ref="A3:K3"/>
    <mergeCell ref="C27:I27"/>
    <mergeCell ref="J27:J28"/>
    <mergeCell ref="K27:K28"/>
    <mergeCell ref="L83:L84"/>
    <mergeCell ref="J66:J67"/>
    <mergeCell ref="A1:K1"/>
    <mergeCell ref="A2:K2"/>
    <mergeCell ref="A4:A5"/>
    <mergeCell ref="B4:B5"/>
    <mergeCell ref="C4:I4"/>
    <mergeCell ref="J4:J5"/>
    <mergeCell ref="K4:K5"/>
    <mergeCell ref="A6:B6"/>
    <mergeCell ref="A17:B17"/>
    <mergeCell ref="L46:L47"/>
    <mergeCell ref="J46:J47"/>
    <mergeCell ref="K46:K47"/>
    <mergeCell ref="B46:B47"/>
    <mergeCell ref="A46:A47"/>
    <mergeCell ref="C46:I46"/>
    <mergeCell ref="C104:I104"/>
    <mergeCell ref="B104:B105"/>
    <mergeCell ref="B83:B84"/>
    <mergeCell ref="J104:J105"/>
    <mergeCell ref="A83:A84"/>
    <mergeCell ref="A85:B85"/>
    <mergeCell ref="A87:B87"/>
    <mergeCell ref="A89:B89"/>
    <mergeCell ref="A100:B100"/>
    <mergeCell ref="L104:L105"/>
    <mergeCell ref="A104:A105"/>
    <mergeCell ref="B66:B67"/>
    <mergeCell ref="A66:A67"/>
    <mergeCell ref="K66:K67"/>
    <mergeCell ref="L66:L67"/>
    <mergeCell ref="J83:J84"/>
    <mergeCell ref="K83:K84"/>
    <mergeCell ref="C66:I66"/>
    <mergeCell ref="C83:I83"/>
    <mergeCell ref="A23:B23"/>
    <mergeCell ref="A20:B20"/>
    <mergeCell ref="A29:B29"/>
    <mergeCell ref="A36:B36"/>
    <mergeCell ref="A26:K26"/>
    <mergeCell ref="A38:B38"/>
    <mergeCell ref="A48:B48"/>
    <mergeCell ref="A51:B51"/>
    <mergeCell ref="A68:B68"/>
    <mergeCell ref="A71:B71"/>
    <mergeCell ref="A74:B74"/>
    <mergeCell ref="A53:B53"/>
    <mergeCell ref="A45:K45"/>
    <mergeCell ref="A65:K65"/>
    <mergeCell ref="A82:K82"/>
    <mergeCell ref="A103:K103"/>
    <mergeCell ref="A135:K135"/>
    <mergeCell ref="A106:B106"/>
    <mergeCell ref="A110:B110"/>
    <mergeCell ref="A112:B112"/>
    <mergeCell ref="A119:B119"/>
    <mergeCell ref="K104:K105"/>
  </mergeCells>
  <printOptions/>
  <pageMargins left="0.1968503937007874" right="0.1968503937007874" top="0.1968503937007874" bottom="0.1968503937007874" header="0.5118110236220472" footer="0.5118110236220472"/>
  <pageSetup fitToHeight="0" fitToWidth="0" horizontalDpi="600" verticalDpi="600" orientation="landscape" paperSize="9" scale="86" r:id="rId1"/>
  <rowBreaks count="3" manualBreakCount="3">
    <brk id="44" max="11" man="1"/>
    <brk id="81" max="11" man="1"/>
    <brk id="122" max="11" man="1"/>
  </rowBreaks>
  <colBreaks count="1" manualBreakCount="1">
    <brk id="11" max="1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D12" sqref="D12"/>
    </sheetView>
  </sheetViews>
  <sheetFormatPr defaultColWidth="8.8515625" defaultRowHeight="12.75"/>
  <sheetData>
    <row r="1" spans="1:8" ht="12.75">
      <c r="A1" t="s">
        <v>29</v>
      </c>
      <c r="B1" t="s">
        <v>30</v>
      </c>
      <c r="C1" t="s">
        <v>31</v>
      </c>
      <c r="D1" t="s">
        <v>32</v>
      </c>
      <c r="E1" t="s">
        <v>33</v>
      </c>
      <c r="F1" t="s">
        <v>34</v>
      </c>
      <c r="G1" t="s">
        <v>35</v>
      </c>
      <c r="H1" t="s">
        <v>36</v>
      </c>
    </row>
    <row r="3" spans="1:9" ht="12.75">
      <c r="A3" s="7">
        <f>(A2*10)/180</f>
        <v>0</v>
      </c>
      <c r="B3" s="7">
        <f aca="true" t="shared" si="0" ref="B3:H3">(B2*10)/199</f>
        <v>0</v>
      </c>
      <c r="C3" s="7">
        <f t="shared" si="0"/>
        <v>0</v>
      </c>
      <c r="D3" s="7">
        <f t="shared" si="0"/>
        <v>0</v>
      </c>
      <c r="E3" s="7">
        <f t="shared" si="0"/>
        <v>0</v>
      </c>
      <c r="F3" s="7">
        <f t="shared" si="0"/>
        <v>0</v>
      </c>
      <c r="G3" s="7">
        <f t="shared" si="0"/>
        <v>0</v>
      </c>
      <c r="H3" s="7">
        <f t="shared" si="0"/>
        <v>0</v>
      </c>
      <c r="I3" s="6"/>
    </row>
  </sheetData>
  <sheetProtection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AgaM</dc:creator>
  <cp:keywords/>
  <dc:description/>
  <cp:lastModifiedBy>ppwsz</cp:lastModifiedBy>
  <cp:lastPrinted>2016-09-21T11:52:14Z</cp:lastPrinted>
  <dcterms:created xsi:type="dcterms:W3CDTF">2014-01-17T13:55:00Z</dcterms:created>
  <dcterms:modified xsi:type="dcterms:W3CDTF">2016-09-21T11:54:41Z</dcterms:modified>
  <cp:category/>
  <cp:version/>
  <cp:contentType/>
  <cp:contentStatus/>
</cp:coreProperties>
</file>