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D40" i="2" l="1"/>
  <c r="D114" i="2" l="1"/>
  <c r="D115" i="2"/>
  <c r="D116" i="2"/>
  <c r="D117" i="2"/>
  <c r="D118" i="2"/>
  <c r="D119" i="2"/>
  <c r="D120" i="2"/>
  <c r="D113" i="2"/>
  <c r="D94" i="2"/>
  <c r="D95" i="2"/>
  <c r="D96" i="2"/>
  <c r="D97" i="2"/>
  <c r="D98" i="2"/>
  <c r="D99" i="2"/>
  <c r="D93" i="2"/>
  <c r="D69" i="2"/>
  <c r="D70" i="2"/>
  <c r="D71" i="2"/>
  <c r="D72" i="2"/>
  <c r="D73" i="2"/>
  <c r="D68" i="2"/>
  <c r="D53" i="2"/>
  <c r="D49" i="2"/>
  <c r="D50" i="2"/>
  <c r="D48" i="2"/>
  <c r="D35" i="2"/>
  <c r="D36" i="2"/>
  <c r="D37" i="2"/>
  <c r="D38" i="2"/>
  <c r="D39" i="2"/>
  <c r="D41" i="2"/>
  <c r="D42" i="2"/>
  <c r="D43" i="2"/>
  <c r="D34" i="2"/>
  <c r="D7" i="2"/>
  <c r="D8" i="2"/>
  <c r="D9" i="2"/>
  <c r="D10" i="2"/>
  <c r="D11" i="2"/>
  <c r="D12" i="2"/>
  <c r="D13" i="2"/>
  <c r="D14" i="2"/>
  <c r="D15" i="2"/>
  <c r="D16" i="2"/>
  <c r="D17" i="2"/>
  <c r="D18" i="2"/>
  <c r="D6" i="2"/>
  <c r="M122" i="2" l="1"/>
  <c r="K122" i="2" l="1"/>
  <c r="J122" i="2"/>
  <c r="I122" i="2"/>
  <c r="H122" i="2"/>
  <c r="G122" i="2"/>
  <c r="F122" i="2"/>
  <c r="E122" i="2"/>
  <c r="D122" i="2"/>
  <c r="M100" i="2"/>
  <c r="K100" i="2"/>
  <c r="J100" i="2"/>
  <c r="I100" i="2"/>
  <c r="H100" i="2"/>
  <c r="G100" i="2"/>
  <c r="F100" i="2"/>
  <c r="E100" i="2"/>
  <c r="D100" i="2"/>
  <c r="M75" i="2"/>
  <c r="K75" i="2"/>
  <c r="J75" i="2"/>
  <c r="I75" i="2"/>
  <c r="H75" i="2"/>
  <c r="G75" i="2"/>
  <c r="F75" i="2"/>
  <c r="E75" i="2"/>
  <c r="D75" i="2"/>
  <c r="M54" i="2"/>
  <c r="K54" i="2"/>
  <c r="J54" i="2"/>
  <c r="I54" i="2"/>
  <c r="H54" i="2"/>
  <c r="G54" i="2"/>
  <c r="F54" i="2"/>
  <c r="E54" i="2"/>
  <c r="D54" i="2"/>
  <c r="M45" i="2"/>
  <c r="K45" i="2"/>
  <c r="J45" i="2"/>
  <c r="I45" i="2"/>
  <c r="H45" i="2"/>
  <c r="G45" i="2"/>
  <c r="F45" i="2"/>
  <c r="E45" i="2"/>
  <c r="D45" i="2"/>
  <c r="M19" i="2"/>
  <c r="K19" i="2"/>
  <c r="J19" i="2"/>
  <c r="I19" i="2"/>
  <c r="H19" i="2"/>
  <c r="G19" i="2"/>
  <c r="F19" i="2"/>
  <c r="E19" i="2"/>
  <c r="D19" i="2"/>
  <c r="D123" i="2" l="1"/>
</calcChain>
</file>

<file path=xl/sharedStrings.xml><?xml version="1.0" encoding="utf-8"?>
<sst xmlns="http://schemas.openxmlformats.org/spreadsheetml/2006/main" count="291" uniqueCount="114">
  <si>
    <t>l.p.</t>
  </si>
  <si>
    <t>Przedmiot</t>
  </si>
  <si>
    <t>Grupa przedmiotów</t>
  </si>
  <si>
    <t>w tym godzin</t>
  </si>
  <si>
    <t>E / ZO</t>
  </si>
  <si>
    <t>Punkty ECTS</t>
  </si>
  <si>
    <t>W</t>
  </si>
  <si>
    <t>Ćw.</t>
  </si>
  <si>
    <t>ZP</t>
  </si>
  <si>
    <t>Sem.</t>
  </si>
  <si>
    <t>PZ</t>
  </si>
  <si>
    <t>SEMESTR  I</t>
  </si>
  <si>
    <t xml:space="preserve">Filozofia i etyka zawodu pielęgniarki </t>
  </si>
  <si>
    <t>B</t>
  </si>
  <si>
    <t>A</t>
  </si>
  <si>
    <t>ZO</t>
  </si>
  <si>
    <t>Biochemia i biofizyka</t>
  </si>
  <si>
    <t>Psychologia</t>
  </si>
  <si>
    <t>Socjologia</t>
  </si>
  <si>
    <t>C</t>
  </si>
  <si>
    <t>Pedagogika</t>
  </si>
  <si>
    <t>Dietetyka</t>
  </si>
  <si>
    <t>RAZEM:</t>
  </si>
  <si>
    <t xml:space="preserve"> </t>
  </si>
  <si>
    <t>SEMESTR II</t>
  </si>
  <si>
    <t>Genetyka</t>
  </si>
  <si>
    <t xml:space="preserve">Promocja zdrowia </t>
  </si>
  <si>
    <t xml:space="preserve"> ZO</t>
  </si>
  <si>
    <t>Wychowanie fizyczne n/O</t>
  </si>
  <si>
    <t>SEMESTR III</t>
  </si>
  <si>
    <t xml:space="preserve">Mikrobiologia i parazytologia </t>
  </si>
  <si>
    <t xml:space="preserve">Radiologia </t>
  </si>
  <si>
    <t>D</t>
  </si>
  <si>
    <t>Badania naukowe w pielęgniarstwie</t>
  </si>
  <si>
    <t>2+1</t>
  </si>
  <si>
    <t>SEMESTR IV</t>
  </si>
  <si>
    <t>Farmakologia</t>
  </si>
  <si>
    <t xml:space="preserve">Razem </t>
  </si>
  <si>
    <t>SEMESTR V</t>
  </si>
  <si>
    <t xml:space="preserve">Rehabilitacja i pielęgnowanie niepełnosprawnych </t>
  </si>
  <si>
    <t>2+4</t>
  </si>
  <si>
    <t xml:space="preserve">Psychiatria i pielęgniarstwo psychiatryczne </t>
  </si>
  <si>
    <t xml:space="preserve">Anestezjologia i pielęgniarstwo w zagrożeniu  życia </t>
  </si>
  <si>
    <t>Podstawy ratownictwa medycznego</t>
  </si>
  <si>
    <t>SEMESTR VI</t>
  </si>
  <si>
    <t xml:space="preserve">Opieka paliatywna </t>
  </si>
  <si>
    <t xml:space="preserve">Prawo  </t>
  </si>
  <si>
    <t>E</t>
  </si>
  <si>
    <t>Z</t>
  </si>
  <si>
    <t>1*</t>
  </si>
  <si>
    <t>30*</t>
  </si>
  <si>
    <t>legenda:</t>
  </si>
  <si>
    <t>A- Nauki podstawowe</t>
  </si>
  <si>
    <t>B- Nauki społeczne</t>
  </si>
  <si>
    <t>*- przedmiot nieobowiązkowy</t>
  </si>
  <si>
    <t>Ogółem godzin #</t>
  </si>
  <si>
    <t># - godziny liczone bez ZP i PZ</t>
  </si>
  <si>
    <t xml:space="preserve">!- godziny liczone z ZP </t>
  </si>
  <si>
    <t xml:space="preserve">E </t>
  </si>
  <si>
    <t>Geriatria i pielęgniarstwo geriatryczne</t>
  </si>
  <si>
    <t xml:space="preserve">Egzamin dyplomowy- część praktyczna i teoretyczna </t>
  </si>
  <si>
    <t>180 + 3 *</t>
  </si>
  <si>
    <t>godz kont.!</t>
  </si>
  <si>
    <t xml:space="preserve">bez kont. </t>
  </si>
  <si>
    <t>1+4+3</t>
  </si>
  <si>
    <t>2+4+2</t>
  </si>
  <si>
    <t>1+2+2</t>
  </si>
  <si>
    <t>C- Nauki w zakresie podstaw opieki pielęgniarskiej</t>
  </si>
  <si>
    <t xml:space="preserve">D- Nauki w zakresie opieki specjalistycznej </t>
  </si>
  <si>
    <t>3+2</t>
  </si>
  <si>
    <t>4+6</t>
  </si>
  <si>
    <t>4+4+2</t>
  </si>
  <si>
    <t>4+8</t>
  </si>
  <si>
    <t>4+4+3</t>
  </si>
  <si>
    <t>Badanie fizykalne</t>
  </si>
  <si>
    <t>6+4</t>
  </si>
  <si>
    <t>4+2+1</t>
  </si>
  <si>
    <t>3+4+1</t>
  </si>
  <si>
    <t xml:space="preserve">15 tygodni -teoria </t>
  </si>
  <si>
    <t xml:space="preserve">Anatomia </t>
  </si>
  <si>
    <t xml:space="preserve">Fizjologia </t>
  </si>
  <si>
    <t xml:space="preserve">Patologia </t>
  </si>
  <si>
    <t xml:space="preserve">Zdrowie publiczne </t>
  </si>
  <si>
    <t xml:space="preserve">Podstawy pielęgniarstwa </t>
  </si>
  <si>
    <t xml:space="preserve">Język angielski </t>
  </si>
  <si>
    <t xml:space="preserve">Podstawowa opieka zdrowotna </t>
  </si>
  <si>
    <t xml:space="preserve">Chirurgia i pielęgniarstwo chirurgiczne </t>
  </si>
  <si>
    <t xml:space="preserve">Choroby wewnętrzne  i pielęgniarstwo internistyczne </t>
  </si>
  <si>
    <t xml:space="preserve">Położnictwo, ginekologia i pielęgniarstwo położniczo-ginekologiczne </t>
  </si>
  <si>
    <t>Podstawowa opieka zdrowotna</t>
  </si>
  <si>
    <t xml:space="preserve">Pediatria i pielęgniarstwo pediatryczne </t>
  </si>
  <si>
    <t xml:space="preserve">Choroby wewnętrzne  i pielęgniarstwo internistyczne </t>
  </si>
  <si>
    <t xml:space="preserve">Neurologia i pielęgniarstwo neurologiczne </t>
  </si>
  <si>
    <t>Zajęcia  fakultatywne: zakażenia szpitalne lub promocja zdrowia psychicznego</t>
  </si>
  <si>
    <t>Zajęcia  fakultatywne:            język migowy lub promocja zdrowia psychicznego</t>
  </si>
  <si>
    <t xml:space="preserve">Badania naukowe w pielęgniarstwie -seminarium licencjackie </t>
  </si>
  <si>
    <t xml:space="preserve">ZP-zajęcia praktyczne </t>
  </si>
  <si>
    <t xml:space="preserve">Teoria: </t>
  </si>
  <si>
    <t>ZP:</t>
  </si>
  <si>
    <t>1100 godzin</t>
  </si>
  <si>
    <r>
      <rPr>
        <sz val="10"/>
        <color indexed="8"/>
        <rFont val="Times New Roman"/>
        <family val="1"/>
        <charset val="238"/>
      </rPr>
      <t xml:space="preserve">2420 godzin </t>
    </r>
    <r>
      <rPr>
        <sz val="7"/>
        <color indexed="8"/>
        <rFont val="Times New Roman"/>
        <family val="1"/>
        <charset val="238"/>
      </rPr>
      <t xml:space="preserve"> (w tym 750 godzin bezkontaktowych)</t>
    </r>
  </si>
  <si>
    <t>PZ:</t>
  </si>
  <si>
    <t>1200 godzin</t>
  </si>
  <si>
    <t>ECTS                 T-ZP-PZ</t>
  </si>
  <si>
    <t>ECTS                T-ZP-PZ</t>
  </si>
  <si>
    <t>12 tyg- teoria +ZP(Promocja zdrowia, Podstawowa opieka zdrowotna);  3 tygodnie -zajęcia praktyczne; 6 tygodni - praktyka zawodowa wakacyjna</t>
  </si>
  <si>
    <t>9 tygodni -teoria+ ZP; 3  tygodnie- zajęcia praktyczne ; 3 tygodnie praktyka zawodowa semestralna</t>
  </si>
  <si>
    <t>10 tygodni -teoria + ZP; 5 tygodni- ZP; 8 tygodni -praktyka zawodowa wakacyjna (Choroby wewnętrzne  i pielęgniarstwo internistyczne semestr IV lub pediatria i pielęgniarstwo pediatryczne z semestru VI; chirurgia i pielęgniarstwo chirurgiczne semestr IV lub pediatria i pielęgniarstwo pediatryczne z semestru VI;</t>
  </si>
  <si>
    <t xml:space="preserve">8 tygodni - teoria+ZP; 7 tygodni -ZP(3 tygodnie) +PZ (4 tygodnie) </t>
  </si>
  <si>
    <r>
      <t xml:space="preserve">5 tygodnie teoria + ZP;1 tydzień - ZP ;  9 tygodni - PZ semestralna </t>
    </r>
    <r>
      <rPr>
        <sz val="8"/>
        <color indexed="8"/>
        <rFont val="Times New Roman"/>
        <family val="1"/>
        <charset val="238"/>
      </rPr>
      <t>(Choroby wewnętrzne  i pielęgniarstwo internistyczne semestr IV lub pediatria i pielęgniarstwo pediatryczne z semestru VI; chirurgia i pielęgniarstwo chirurgiczne semestr IV lub pediatria i pielęgniarstwo pediatryczne z semestru VI;)</t>
    </r>
  </si>
  <si>
    <t xml:space="preserve">Łączna liczba godzin: 4720 w tym: </t>
  </si>
  <si>
    <r>
      <t>PZ - praktyka zawodowa -</t>
    </r>
    <r>
      <rPr>
        <b/>
        <sz val="10"/>
        <color indexed="8"/>
        <rFont val="Times New Roman"/>
        <family val="1"/>
        <charset val="238"/>
      </rPr>
      <t xml:space="preserve"> zaliczenie z oceną</t>
    </r>
  </si>
  <si>
    <r>
      <t xml:space="preserve">PLAN STUDIÓW - Podhalańska Państwowa Wyższa Szkoła Zawodowa w Nowym Targu Instytut Pielęgniarstwa                                      </t>
    </r>
    <r>
      <rPr>
        <b/>
        <u/>
        <sz val="12"/>
        <color indexed="8"/>
        <rFont val="Times New Roman"/>
        <family val="1"/>
        <charset val="238"/>
      </rPr>
      <t xml:space="preserve">Kierunek: Pielęgniarstwo  Studia pierwszego stopnia, 3 lata, 6 semestrów – tryb stacjonarny 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/>
        <sz val="12"/>
        <color indexed="8"/>
        <rFont val="Times New Roman"/>
        <family val="1"/>
        <charset val="238"/>
      </rPr>
      <t>Obowiązuje od  roku akademickiego 2016/2017</t>
    </r>
    <r>
      <rPr>
        <b/>
        <sz val="12"/>
        <color indexed="8"/>
        <rFont val="Times New Roman"/>
        <family val="1"/>
        <charset val="238"/>
      </rPr>
      <t xml:space="preserve">
</t>
    </r>
  </si>
  <si>
    <t xml:space="preserve">Wychowanie fizyczne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</si>
</sst>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7">
    <xf numFmtId="0" fontId="0" fillId="0" borderId="0" xfId="0"/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right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top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center" wrapText="1"/>
    </xf>
    <xf numFmtId="0" fontId="12" fillId="2" borderId="3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 applyProtection="1">
      <alignment horizont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wrapText="1"/>
    </xf>
    <xf numFmtId="0" fontId="15" fillId="2" borderId="3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14" xfId="0" applyNumberFormat="1" applyFont="1" applyFill="1" applyBorder="1" applyAlignment="1" applyProtection="1">
      <alignment vertical="center" wrapText="1"/>
    </xf>
    <xf numFmtId="0" fontId="11" fillId="2" borderId="14" xfId="0" applyNumberFormat="1" applyFont="1" applyFill="1" applyBorder="1" applyAlignment="1" applyProtection="1">
      <alignment horizontal="center"/>
    </xf>
    <xf numFmtId="0" fontId="12" fillId="2" borderId="14" xfId="0" applyNumberFormat="1" applyFont="1" applyFill="1" applyBorder="1" applyAlignment="1" applyProtection="1">
      <alignment horizontal="center"/>
    </xf>
    <xf numFmtId="0" fontId="12" fillId="2" borderId="14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2" borderId="3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>
      <alignment horizontal="center"/>
    </xf>
    <xf numFmtId="0" fontId="11" fillId="2" borderId="21" xfId="0" applyNumberFormat="1" applyFont="1" applyFill="1" applyBorder="1" applyAlignment="1" applyProtection="1">
      <alignment horizontal="center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22" xfId="0" applyNumberFormat="1" applyFont="1" applyFill="1" applyBorder="1" applyAlignment="1" applyProtection="1">
      <alignment horizontal="center"/>
    </xf>
    <xf numFmtId="0" fontId="12" fillId="2" borderId="21" xfId="0" applyNumberFormat="1" applyFont="1" applyFill="1" applyBorder="1" applyAlignment="1" applyProtection="1">
      <alignment horizontal="center"/>
    </xf>
    <xf numFmtId="0" fontId="6" fillId="3" borderId="20" xfId="0" applyNumberFormat="1" applyFont="1" applyFill="1" applyBorder="1" applyAlignment="1" applyProtection="1">
      <alignment horizontal="center"/>
    </xf>
    <xf numFmtId="0" fontId="6" fillId="3" borderId="21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>
      <alignment horizontal="center" vertical="top" wrapText="1"/>
    </xf>
    <xf numFmtId="0" fontId="13" fillId="3" borderId="3" xfId="0" applyNumberFormat="1" applyFont="1" applyFill="1" applyBorder="1" applyAlignment="1" applyProtection="1">
      <alignment horizontal="right"/>
    </xf>
    <xf numFmtId="0" fontId="9" fillId="2" borderId="30" xfId="0" applyNumberFormat="1" applyFont="1" applyFill="1" applyBorder="1" applyAlignment="1" applyProtection="1">
      <alignment horizontal="center"/>
    </xf>
    <xf numFmtId="0" fontId="6" fillId="4" borderId="20" xfId="0" applyNumberFormat="1" applyFont="1" applyFill="1" applyBorder="1" applyAlignment="1" applyProtection="1">
      <alignment horizontal="center"/>
    </xf>
    <xf numFmtId="0" fontId="10" fillId="2" borderId="20" xfId="0" applyNumberFormat="1" applyFont="1" applyFill="1" applyBorder="1" applyAlignment="1" applyProtection="1">
      <alignment horizontal="center"/>
    </xf>
    <xf numFmtId="0" fontId="11" fillId="2" borderId="22" xfId="0" applyNumberFormat="1" applyFont="1" applyFill="1" applyBorder="1" applyAlignment="1" applyProtection="1">
      <alignment horizont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2" fillId="3" borderId="2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center" vertical="top" wrapText="1"/>
    </xf>
    <xf numFmtId="0" fontId="13" fillId="0" borderId="15" xfId="0" applyNumberFormat="1" applyFont="1" applyFill="1" applyBorder="1" applyAlignment="1" applyProtection="1">
      <alignment horizontal="center" vertical="top" wrapText="1"/>
    </xf>
    <xf numFmtId="0" fontId="13" fillId="0" borderId="17" xfId="0" applyNumberFormat="1" applyFont="1" applyFill="1" applyBorder="1" applyAlignment="1" applyProtection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1" fillId="2" borderId="31" xfId="0" applyNumberFormat="1" applyFont="1" applyFill="1" applyBorder="1" applyAlignment="1" applyProtection="1">
      <alignment horizontal="center"/>
    </xf>
    <xf numFmtId="0" fontId="6" fillId="3" borderId="32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/>
    <xf numFmtId="0" fontId="10" fillId="0" borderId="27" xfId="0" applyNumberFormat="1" applyFont="1" applyFill="1" applyBorder="1" applyAlignment="1" applyProtection="1"/>
    <xf numFmtId="0" fontId="12" fillId="0" borderId="27" xfId="0" applyNumberFormat="1" applyFont="1" applyFill="1" applyBorder="1" applyAlignment="1" applyProtection="1"/>
    <xf numFmtId="0" fontId="12" fillId="0" borderId="28" xfId="0" applyNumberFormat="1" applyFont="1" applyFill="1" applyBorder="1" applyAlignment="1" applyProtection="1"/>
    <xf numFmtId="0" fontId="12" fillId="0" borderId="15" xfId="0" applyNumberFormat="1" applyFont="1" applyFill="1" applyBorder="1" applyAlignment="1" applyProtection="1"/>
    <xf numFmtId="0" fontId="12" fillId="0" borderId="2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2" fillId="0" borderId="17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29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29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right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/>
    </xf>
    <xf numFmtId="0" fontId="11" fillId="0" borderId="17" xfId="0" applyNumberFormat="1" applyFont="1" applyFill="1" applyBorder="1" applyAlignment="1" applyProtection="1">
      <alignment horizontal="center" vertical="top" wrapText="1"/>
    </xf>
    <xf numFmtId="0" fontId="10" fillId="4" borderId="3" xfId="0" applyNumberFormat="1" applyFont="1" applyFill="1" applyBorder="1" applyAlignment="1" applyProtection="1">
      <alignment horizontal="left"/>
    </xf>
    <xf numFmtId="0" fontId="6" fillId="4" borderId="3" xfId="0" applyNumberFormat="1" applyFont="1" applyFill="1" applyBorder="1" applyAlignment="1" applyProtection="1"/>
    <xf numFmtId="0" fontId="6" fillId="4" borderId="3" xfId="0" applyNumberFormat="1" applyFont="1" applyFill="1" applyBorder="1" applyAlignment="1" applyProtection="1">
      <alignment horizontal="center"/>
    </xf>
    <xf numFmtId="0" fontId="6" fillId="4" borderId="21" xfId="0" applyNumberFormat="1" applyFont="1" applyFill="1" applyBorder="1" applyAlignment="1" applyProtection="1">
      <alignment horizontal="center"/>
    </xf>
    <xf numFmtId="0" fontId="9" fillId="0" borderId="3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0" fontId="13" fillId="3" borderId="1" xfId="0" applyNumberFormat="1" applyFont="1" applyFill="1" applyBorder="1" applyAlignment="1" applyProtection="1">
      <alignment horizontal="right"/>
    </xf>
    <xf numFmtId="0" fontId="13" fillId="3" borderId="4" xfId="0" applyNumberFormat="1" applyFont="1" applyFill="1" applyBorder="1" applyAlignment="1" applyProtection="1">
      <alignment horizontal="right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wrapText="1"/>
    </xf>
    <xf numFmtId="0" fontId="6" fillId="3" borderId="11" xfId="0" applyNumberFormat="1" applyFont="1" applyFill="1" applyBorder="1" applyAlignment="1" applyProtection="1">
      <alignment horizontal="center" wrapText="1"/>
    </xf>
    <xf numFmtId="0" fontId="6" fillId="3" borderId="10" xfId="0" applyNumberFormat="1" applyFont="1" applyFill="1" applyBorder="1" applyAlignment="1" applyProtection="1">
      <alignment horizontal="center" wrapText="1"/>
    </xf>
    <xf numFmtId="0" fontId="6" fillId="3" borderId="6" xfId="0" applyNumberFormat="1" applyFont="1" applyFill="1" applyBorder="1" applyAlignment="1" applyProtection="1">
      <alignment horizontal="center" wrapText="1"/>
    </xf>
    <xf numFmtId="0" fontId="6" fillId="3" borderId="8" xfId="0" applyNumberFormat="1" applyFont="1" applyFill="1" applyBorder="1" applyAlignment="1" applyProtection="1">
      <alignment horizontal="center" wrapText="1"/>
    </xf>
    <xf numFmtId="0" fontId="6" fillId="3" borderId="7" xfId="0" applyNumberFormat="1" applyFont="1" applyFill="1" applyBorder="1" applyAlignment="1" applyProtection="1">
      <alignment horizontal="center" wrapText="1"/>
    </xf>
    <xf numFmtId="0" fontId="7" fillId="3" borderId="6" xfId="0" applyNumberFormat="1" applyFont="1" applyFill="1" applyBorder="1" applyAlignment="1" applyProtection="1">
      <alignment horizontal="center" wrapText="1"/>
    </xf>
    <xf numFmtId="0" fontId="7" fillId="3" borderId="8" xfId="0" applyNumberFormat="1" applyFont="1" applyFill="1" applyBorder="1" applyAlignment="1" applyProtection="1">
      <alignment horizontal="center" wrapText="1"/>
    </xf>
    <xf numFmtId="0" fontId="7" fillId="3" borderId="7" xfId="0" applyNumberFormat="1" applyFont="1" applyFill="1" applyBorder="1" applyAlignment="1" applyProtection="1">
      <alignment horizont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/>
    </xf>
    <xf numFmtId="0" fontId="6" fillId="3" borderId="7" xfId="0" applyNumberFormat="1" applyFont="1" applyFill="1" applyBorder="1" applyAlignment="1" applyProtection="1">
      <alignment horizontal="center"/>
    </xf>
    <xf numFmtId="0" fontId="8" fillId="3" borderId="6" xfId="0" applyNumberFormat="1" applyFont="1" applyFill="1" applyBorder="1" applyAlignment="1" applyProtection="1">
      <alignment horizontal="center" wrapText="1"/>
    </xf>
    <xf numFmtId="0" fontId="13" fillId="0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 applyProtection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A32" workbookViewId="0">
      <selection activeCell="D40" sqref="D40"/>
    </sheetView>
  </sheetViews>
  <sheetFormatPr defaultRowHeight="15"/>
  <cols>
    <col min="1" max="1" width="7.140625" customWidth="1"/>
    <col min="2" max="2" width="23.85546875" customWidth="1"/>
    <col min="3" max="3" width="10.85546875" customWidth="1"/>
    <col min="7" max="7" width="5.140625" bestFit="1" customWidth="1"/>
    <col min="8" max="8" width="5.42578125" customWidth="1"/>
    <col min="9" max="9" width="5.7109375" bestFit="1" customWidth="1"/>
    <col min="10" max="10" width="6" customWidth="1"/>
    <col min="11" max="11" width="7" customWidth="1"/>
  </cols>
  <sheetData>
    <row r="1" spans="1:14" ht="66" customHeight="1" thickBo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 thickBot="1">
      <c r="A2" s="99" t="s">
        <v>0</v>
      </c>
      <c r="B2" s="99" t="s">
        <v>1</v>
      </c>
      <c r="C2" s="102" t="s">
        <v>2</v>
      </c>
      <c r="D2" s="99" t="s">
        <v>55</v>
      </c>
      <c r="E2" s="96" t="s">
        <v>3</v>
      </c>
      <c r="F2" s="97"/>
      <c r="G2" s="97"/>
      <c r="H2" s="97"/>
      <c r="I2" s="97"/>
      <c r="J2" s="97"/>
      <c r="K2" s="98"/>
      <c r="L2" s="99" t="s">
        <v>4</v>
      </c>
      <c r="M2" s="99" t="s">
        <v>5</v>
      </c>
      <c r="N2" s="102" t="s">
        <v>103</v>
      </c>
    </row>
    <row r="3" spans="1:14" ht="15" customHeight="1">
      <c r="A3" s="100"/>
      <c r="B3" s="100"/>
      <c r="C3" s="100"/>
      <c r="D3" s="100"/>
      <c r="E3" s="99" t="s">
        <v>6</v>
      </c>
      <c r="F3" s="99" t="s">
        <v>7</v>
      </c>
      <c r="G3" s="105" t="s">
        <v>62</v>
      </c>
      <c r="H3" s="107" t="s">
        <v>8</v>
      </c>
      <c r="I3" s="107" t="s">
        <v>9</v>
      </c>
      <c r="J3" s="107" t="s">
        <v>10</v>
      </c>
      <c r="K3" s="109" t="s">
        <v>63</v>
      </c>
      <c r="L3" s="100"/>
      <c r="M3" s="100"/>
      <c r="N3" s="103"/>
    </row>
    <row r="4" spans="1:14" ht="15.75" thickBot="1">
      <c r="A4" s="101"/>
      <c r="B4" s="101"/>
      <c r="C4" s="101"/>
      <c r="D4" s="101"/>
      <c r="E4" s="101"/>
      <c r="F4" s="101"/>
      <c r="G4" s="106"/>
      <c r="H4" s="108"/>
      <c r="I4" s="108"/>
      <c r="J4" s="108"/>
      <c r="K4" s="101"/>
      <c r="L4" s="101"/>
      <c r="M4" s="101"/>
      <c r="N4" s="104"/>
    </row>
    <row r="5" spans="1:14">
      <c r="A5" s="113" t="s">
        <v>11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ht="25.5">
      <c r="A6" s="31">
        <v>1</v>
      </c>
      <c r="B6" s="11" t="s">
        <v>12</v>
      </c>
      <c r="C6" s="13" t="s">
        <v>13</v>
      </c>
      <c r="D6" s="13">
        <f>E6+F6+I6+K6</f>
        <v>90</v>
      </c>
      <c r="E6" s="18">
        <v>45</v>
      </c>
      <c r="F6" s="14"/>
      <c r="G6" s="14">
        <v>60</v>
      </c>
      <c r="H6" s="14"/>
      <c r="I6" s="14">
        <v>15</v>
      </c>
      <c r="J6" s="14"/>
      <c r="K6" s="14">
        <v>30</v>
      </c>
      <c r="L6" s="14" t="s">
        <v>47</v>
      </c>
      <c r="M6" s="14">
        <v>3</v>
      </c>
      <c r="N6" s="32"/>
    </row>
    <row r="7" spans="1:14">
      <c r="A7" s="31">
        <v>2</v>
      </c>
      <c r="B7" s="11" t="s">
        <v>79</v>
      </c>
      <c r="C7" s="33" t="s">
        <v>14</v>
      </c>
      <c r="D7" s="13">
        <f t="shared" ref="D7:D18" si="0">E7+F7+I7+K7</f>
        <v>55</v>
      </c>
      <c r="E7" s="13">
        <v>30</v>
      </c>
      <c r="F7" s="13">
        <v>15</v>
      </c>
      <c r="G7" s="14">
        <v>45</v>
      </c>
      <c r="H7" s="14"/>
      <c r="I7" s="14"/>
      <c r="J7" s="14"/>
      <c r="K7" s="14">
        <v>10</v>
      </c>
      <c r="L7" s="14" t="s">
        <v>48</v>
      </c>
      <c r="M7" s="13">
        <v>2</v>
      </c>
      <c r="N7" s="34"/>
    </row>
    <row r="8" spans="1:14">
      <c r="A8" s="31">
        <v>3</v>
      </c>
      <c r="B8" s="11" t="s">
        <v>80</v>
      </c>
      <c r="C8" s="14" t="s">
        <v>14</v>
      </c>
      <c r="D8" s="13">
        <f t="shared" si="0"/>
        <v>55</v>
      </c>
      <c r="E8" s="13">
        <v>30</v>
      </c>
      <c r="F8" s="13">
        <v>15</v>
      </c>
      <c r="G8" s="14">
        <v>45</v>
      </c>
      <c r="H8" s="14"/>
      <c r="I8" s="14"/>
      <c r="J8" s="14"/>
      <c r="K8" s="14">
        <v>10</v>
      </c>
      <c r="L8" s="14" t="s">
        <v>48</v>
      </c>
      <c r="M8" s="13">
        <v>3</v>
      </c>
      <c r="N8" s="34"/>
    </row>
    <row r="9" spans="1:14">
      <c r="A9" s="31">
        <v>4</v>
      </c>
      <c r="B9" s="11" t="s">
        <v>81</v>
      </c>
      <c r="C9" s="13" t="s">
        <v>14</v>
      </c>
      <c r="D9" s="13">
        <f t="shared" si="0"/>
        <v>50</v>
      </c>
      <c r="E9" s="13">
        <v>40</v>
      </c>
      <c r="F9" s="13"/>
      <c r="G9" s="13">
        <v>40</v>
      </c>
      <c r="H9" s="30"/>
      <c r="I9" s="13"/>
      <c r="J9" s="30"/>
      <c r="K9" s="13">
        <v>10</v>
      </c>
      <c r="L9" s="14" t="s">
        <v>48</v>
      </c>
      <c r="M9" s="13">
        <v>2</v>
      </c>
      <c r="N9" s="34"/>
    </row>
    <row r="10" spans="1:14">
      <c r="A10" s="31">
        <v>5</v>
      </c>
      <c r="B10" s="11" t="s">
        <v>16</v>
      </c>
      <c r="C10" s="14" t="s">
        <v>14</v>
      </c>
      <c r="D10" s="13">
        <f t="shared" si="0"/>
        <v>30</v>
      </c>
      <c r="E10" s="13">
        <v>15</v>
      </c>
      <c r="F10" s="13"/>
      <c r="G10" s="14">
        <v>15</v>
      </c>
      <c r="H10" s="14"/>
      <c r="I10" s="14"/>
      <c r="J10" s="14"/>
      <c r="K10" s="14">
        <v>15</v>
      </c>
      <c r="L10" s="14" t="s">
        <v>15</v>
      </c>
      <c r="M10" s="13">
        <v>1</v>
      </c>
      <c r="N10" s="34"/>
    </row>
    <row r="11" spans="1:14">
      <c r="A11" s="31">
        <v>6</v>
      </c>
      <c r="B11" s="11" t="s">
        <v>82</v>
      </c>
      <c r="C11" s="14" t="s">
        <v>13</v>
      </c>
      <c r="D11" s="13">
        <f t="shared" si="0"/>
        <v>60</v>
      </c>
      <c r="E11" s="13">
        <v>30</v>
      </c>
      <c r="F11" s="13"/>
      <c r="G11" s="14">
        <v>45</v>
      </c>
      <c r="H11" s="14"/>
      <c r="I11" s="14">
        <v>15</v>
      </c>
      <c r="J11" s="14"/>
      <c r="K11" s="14">
        <v>15</v>
      </c>
      <c r="L11" s="14" t="s">
        <v>15</v>
      </c>
      <c r="M11" s="13">
        <v>2</v>
      </c>
      <c r="N11" s="34"/>
    </row>
    <row r="12" spans="1:14">
      <c r="A12" s="31">
        <v>7</v>
      </c>
      <c r="B12" s="11" t="s">
        <v>17</v>
      </c>
      <c r="C12" s="13" t="s">
        <v>13</v>
      </c>
      <c r="D12" s="13">
        <f t="shared" si="0"/>
        <v>60</v>
      </c>
      <c r="E12" s="13">
        <v>25</v>
      </c>
      <c r="F12" s="13"/>
      <c r="G12" s="14">
        <v>40</v>
      </c>
      <c r="H12" s="14"/>
      <c r="I12" s="14">
        <v>15</v>
      </c>
      <c r="J12" s="14"/>
      <c r="K12" s="14">
        <v>20</v>
      </c>
      <c r="L12" s="14" t="s">
        <v>47</v>
      </c>
      <c r="M12" s="13">
        <v>2</v>
      </c>
      <c r="N12" s="34"/>
    </row>
    <row r="13" spans="1:14">
      <c r="A13" s="31">
        <v>8</v>
      </c>
      <c r="B13" s="11" t="s">
        <v>18</v>
      </c>
      <c r="C13" s="13" t="s">
        <v>13</v>
      </c>
      <c r="D13" s="13">
        <f t="shared" si="0"/>
        <v>30</v>
      </c>
      <c r="E13" s="13">
        <v>20</v>
      </c>
      <c r="F13" s="14"/>
      <c r="G13" s="14">
        <v>20</v>
      </c>
      <c r="H13" s="14"/>
      <c r="I13" s="14"/>
      <c r="J13" s="14"/>
      <c r="K13" s="14">
        <v>10</v>
      </c>
      <c r="L13" s="14" t="s">
        <v>15</v>
      </c>
      <c r="M13" s="13">
        <v>1</v>
      </c>
      <c r="N13" s="35"/>
    </row>
    <row r="14" spans="1:14">
      <c r="A14" s="31">
        <v>9</v>
      </c>
      <c r="B14" s="19" t="s">
        <v>83</v>
      </c>
      <c r="C14" s="14" t="s">
        <v>19</v>
      </c>
      <c r="D14" s="13">
        <f t="shared" si="0"/>
        <v>165</v>
      </c>
      <c r="E14" s="14">
        <v>55</v>
      </c>
      <c r="F14" s="14">
        <v>85</v>
      </c>
      <c r="G14" s="14">
        <v>140</v>
      </c>
      <c r="H14" s="14"/>
      <c r="I14" s="14"/>
      <c r="J14" s="14"/>
      <c r="K14" s="14">
        <v>25</v>
      </c>
      <c r="L14" s="14" t="s">
        <v>48</v>
      </c>
      <c r="M14" s="13">
        <v>7</v>
      </c>
      <c r="N14" s="34"/>
    </row>
    <row r="15" spans="1:14">
      <c r="A15" s="31">
        <v>10</v>
      </c>
      <c r="B15" s="11" t="s">
        <v>20</v>
      </c>
      <c r="C15" s="14" t="s">
        <v>13</v>
      </c>
      <c r="D15" s="13">
        <f t="shared" si="0"/>
        <v>60</v>
      </c>
      <c r="E15" s="13">
        <v>25</v>
      </c>
      <c r="F15" s="13"/>
      <c r="G15" s="14">
        <v>40</v>
      </c>
      <c r="H15" s="14"/>
      <c r="I15" s="14">
        <v>15</v>
      </c>
      <c r="J15" s="14"/>
      <c r="K15" s="14">
        <v>20</v>
      </c>
      <c r="L15" s="14" t="s">
        <v>15</v>
      </c>
      <c r="M15" s="13">
        <v>2</v>
      </c>
      <c r="N15" s="34"/>
    </row>
    <row r="16" spans="1:14">
      <c r="A16" s="31">
        <v>11</v>
      </c>
      <c r="B16" s="11" t="s">
        <v>25</v>
      </c>
      <c r="C16" s="14" t="s">
        <v>14</v>
      </c>
      <c r="D16" s="13">
        <f t="shared" si="0"/>
        <v>30</v>
      </c>
      <c r="E16" s="13">
        <v>15</v>
      </c>
      <c r="F16" s="13"/>
      <c r="G16" s="14">
        <v>15</v>
      </c>
      <c r="H16" s="14"/>
      <c r="I16" s="14"/>
      <c r="J16" s="14"/>
      <c r="K16" s="14">
        <v>15</v>
      </c>
      <c r="L16" s="14" t="s">
        <v>15</v>
      </c>
      <c r="M16" s="13">
        <v>1</v>
      </c>
      <c r="N16" s="34"/>
    </row>
    <row r="17" spans="1:14">
      <c r="A17" s="31">
        <v>12</v>
      </c>
      <c r="B17" s="19" t="s">
        <v>21</v>
      </c>
      <c r="C17" s="14" t="s">
        <v>19</v>
      </c>
      <c r="D17" s="13">
        <f t="shared" si="0"/>
        <v>45</v>
      </c>
      <c r="E17" s="14">
        <v>15</v>
      </c>
      <c r="F17" s="14">
        <v>5</v>
      </c>
      <c r="G17" s="14">
        <v>20</v>
      </c>
      <c r="H17" s="14"/>
      <c r="I17" s="14"/>
      <c r="J17" s="14"/>
      <c r="K17" s="14">
        <v>25</v>
      </c>
      <c r="L17" s="14" t="s">
        <v>15</v>
      </c>
      <c r="M17" s="14">
        <v>2</v>
      </c>
      <c r="N17" s="32"/>
    </row>
    <row r="18" spans="1:14">
      <c r="A18" s="31">
        <v>13</v>
      </c>
      <c r="B18" s="19" t="s">
        <v>84</v>
      </c>
      <c r="C18" s="14" t="s">
        <v>13</v>
      </c>
      <c r="D18" s="13">
        <f t="shared" si="0"/>
        <v>60</v>
      </c>
      <c r="E18" s="14"/>
      <c r="F18" s="14">
        <v>60</v>
      </c>
      <c r="G18" s="14">
        <v>60</v>
      </c>
      <c r="H18" s="14"/>
      <c r="I18" s="14"/>
      <c r="J18" s="14"/>
      <c r="K18" s="14"/>
      <c r="L18" s="14" t="s">
        <v>15</v>
      </c>
      <c r="M18" s="14">
        <v>2</v>
      </c>
      <c r="N18" s="32"/>
    </row>
    <row r="19" spans="1:14">
      <c r="A19" s="36" t="s">
        <v>22</v>
      </c>
      <c r="B19" s="91" t="s">
        <v>23</v>
      </c>
      <c r="C19" s="92"/>
      <c r="D19" s="20">
        <f t="shared" ref="D19:K19" si="1">SUM(D6:D18)</f>
        <v>790</v>
      </c>
      <c r="E19" s="20">
        <f t="shared" si="1"/>
        <v>345</v>
      </c>
      <c r="F19" s="20">
        <f t="shared" si="1"/>
        <v>180</v>
      </c>
      <c r="G19" s="20">
        <f t="shared" si="1"/>
        <v>585</v>
      </c>
      <c r="H19" s="20">
        <f t="shared" si="1"/>
        <v>0</v>
      </c>
      <c r="I19" s="20">
        <f t="shared" si="1"/>
        <v>60</v>
      </c>
      <c r="J19" s="20">
        <f t="shared" si="1"/>
        <v>0</v>
      </c>
      <c r="K19" s="20">
        <f t="shared" si="1"/>
        <v>205</v>
      </c>
      <c r="L19" s="20"/>
      <c r="M19" s="20">
        <f>SUM(M6:M18)</f>
        <v>30</v>
      </c>
      <c r="N19" s="37"/>
    </row>
    <row r="20" spans="1:14" ht="15.75" customHeight="1" thickBot="1">
      <c r="A20" s="110" t="s">
        <v>78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2"/>
    </row>
    <row r="21" spans="1:14">
      <c r="A21" s="6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4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14">
      <c r="A23" s="4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</row>
    <row r="24" spans="1:14">
      <c r="A24" s="4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</row>
    <row r="25" spans="1:14">
      <c r="A25" s="4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5"/>
    </row>
    <row r="26" spans="1:14">
      <c r="A26" s="4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5"/>
    </row>
    <row r="27" spans="1:14">
      <c r="A27" s="4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5"/>
    </row>
    <row r="28" spans="1:14" ht="15.75" thickBot="1">
      <c r="A28" s="75"/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  <row r="29" spans="1:14" ht="15.75" thickBot="1">
      <c r="A29" s="79"/>
      <c r="B29" s="80"/>
      <c r="C29" s="80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</row>
    <row r="30" spans="1:14" ht="15.75" customHeight="1" thickBot="1">
      <c r="A30" s="99" t="s">
        <v>0</v>
      </c>
      <c r="B30" s="99" t="s">
        <v>1</v>
      </c>
      <c r="C30" s="102" t="s">
        <v>2</v>
      </c>
      <c r="D30" s="99" t="s">
        <v>55</v>
      </c>
      <c r="E30" s="96" t="s">
        <v>3</v>
      </c>
      <c r="F30" s="97"/>
      <c r="G30" s="97"/>
      <c r="H30" s="97"/>
      <c r="I30" s="97"/>
      <c r="J30" s="97"/>
      <c r="K30" s="98"/>
      <c r="L30" s="99" t="s">
        <v>4</v>
      </c>
      <c r="M30" s="99" t="s">
        <v>5</v>
      </c>
      <c r="N30" s="102" t="s">
        <v>104</v>
      </c>
    </row>
    <row r="31" spans="1:14" ht="15" customHeight="1">
      <c r="A31" s="100"/>
      <c r="B31" s="100"/>
      <c r="C31" s="100"/>
      <c r="D31" s="100"/>
      <c r="E31" s="99" t="s">
        <v>6</v>
      </c>
      <c r="F31" s="99" t="s">
        <v>7</v>
      </c>
      <c r="G31" s="105" t="s">
        <v>62</v>
      </c>
      <c r="H31" s="107" t="s">
        <v>8</v>
      </c>
      <c r="I31" s="107" t="s">
        <v>9</v>
      </c>
      <c r="J31" s="107" t="s">
        <v>10</v>
      </c>
      <c r="K31" s="109" t="s">
        <v>63</v>
      </c>
      <c r="L31" s="100"/>
      <c r="M31" s="100"/>
      <c r="N31" s="103"/>
    </row>
    <row r="32" spans="1:14" ht="15.75" thickBot="1">
      <c r="A32" s="101"/>
      <c r="B32" s="101"/>
      <c r="C32" s="101"/>
      <c r="D32" s="101"/>
      <c r="E32" s="101"/>
      <c r="F32" s="101"/>
      <c r="G32" s="106"/>
      <c r="H32" s="108"/>
      <c r="I32" s="108"/>
      <c r="J32" s="108"/>
      <c r="K32" s="101"/>
      <c r="L32" s="101"/>
      <c r="M32" s="101"/>
      <c r="N32" s="104"/>
    </row>
    <row r="33" spans="1:14">
      <c r="A33" s="113" t="s">
        <v>24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</row>
    <row r="34" spans="1:14">
      <c r="A34" s="40">
        <v>1</v>
      </c>
      <c r="B34" s="11" t="s">
        <v>79</v>
      </c>
      <c r="C34" s="14" t="s">
        <v>14</v>
      </c>
      <c r="D34" s="14">
        <f>E34+F34+I34+K34</f>
        <v>35</v>
      </c>
      <c r="E34" s="13">
        <v>15</v>
      </c>
      <c r="F34" s="13">
        <v>15</v>
      </c>
      <c r="G34" s="14">
        <v>30</v>
      </c>
      <c r="H34" s="14"/>
      <c r="I34" s="14"/>
      <c r="J34" s="14"/>
      <c r="K34" s="14">
        <v>5</v>
      </c>
      <c r="L34" s="14" t="s">
        <v>47</v>
      </c>
      <c r="M34" s="13">
        <v>1</v>
      </c>
      <c r="N34" s="34"/>
    </row>
    <row r="35" spans="1:14">
      <c r="A35" s="40">
        <v>2</v>
      </c>
      <c r="B35" s="11" t="s">
        <v>80</v>
      </c>
      <c r="C35" s="13" t="s">
        <v>14</v>
      </c>
      <c r="D35" s="14">
        <f t="shared" ref="D35:D43" si="2">E35+F35+I35+K35</f>
        <v>35</v>
      </c>
      <c r="E35" s="13">
        <v>15</v>
      </c>
      <c r="F35" s="13">
        <v>15</v>
      </c>
      <c r="G35" s="13">
        <v>30</v>
      </c>
      <c r="H35" s="30"/>
      <c r="I35" s="30"/>
      <c r="J35" s="30"/>
      <c r="K35" s="13">
        <v>5</v>
      </c>
      <c r="L35" s="14" t="s">
        <v>47</v>
      </c>
      <c r="M35" s="13">
        <v>1</v>
      </c>
      <c r="N35" s="34"/>
    </row>
    <row r="36" spans="1:14">
      <c r="A36" s="40">
        <v>3</v>
      </c>
      <c r="B36" s="11" t="s">
        <v>81</v>
      </c>
      <c r="C36" s="13" t="s">
        <v>14</v>
      </c>
      <c r="D36" s="14">
        <f t="shared" si="2"/>
        <v>40</v>
      </c>
      <c r="E36" s="13">
        <v>35</v>
      </c>
      <c r="F36" s="13"/>
      <c r="G36" s="13">
        <v>35</v>
      </c>
      <c r="H36" s="30"/>
      <c r="I36" s="13"/>
      <c r="J36" s="30"/>
      <c r="K36" s="13">
        <v>5</v>
      </c>
      <c r="L36" s="14" t="s">
        <v>47</v>
      </c>
      <c r="M36" s="13">
        <v>1</v>
      </c>
      <c r="N36" s="34"/>
    </row>
    <row r="37" spans="1:14">
      <c r="A37" s="40">
        <v>4</v>
      </c>
      <c r="B37" s="11" t="s">
        <v>30</v>
      </c>
      <c r="C37" s="13" t="s">
        <v>14</v>
      </c>
      <c r="D37" s="14">
        <f t="shared" si="2"/>
        <v>50</v>
      </c>
      <c r="E37" s="18">
        <v>35</v>
      </c>
      <c r="F37" s="14"/>
      <c r="G37" s="14">
        <v>35</v>
      </c>
      <c r="H37" s="14"/>
      <c r="I37" s="14"/>
      <c r="J37" s="14"/>
      <c r="K37" s="14">
        <v>15</v>
      </c>
      <c r="L37" s="14" t="s">
        <v>15</v>
      </c>
      <c r="M37" s="14">
        <v>1</v>
      </c>
      <c r="N37" s="32"/>
    </row>
    <row r="38" spans="1:14">
      <c r="A38" s="40">
        <v>5</v>
      </c>
      <c r="B38" s="11" t="s">
        <v>82</v>
      </c>
      <c r="C38" s="14" t="s">
        <v>13</v>
      </c>
      <c r="D38" s="14">
        <f t="shared" si="2"/>
        <v>30</v>
      </c>
      <c r="E38" s="13">
        <v>10</v>
      </c>
      <c r="F38" s="13"/>
      <c r="G38" s="14">
        <v>20</v>
      </c>
      <c r="H38" s="14"/>
      <c r="I38" s="14">
        <v>10</v>
      </c>
      <c r="J38" s="14"/>
      <c r="K38" s="14">
        <v>10</v>
      </c>
      <c r="L38" s="14" t="s">
        <v>47</v>
      </c>
      <c r="M38" s="13">
        <v>1</v>
      </c>
      <c r="N38" s="34"/>
    </row>
    <row r="39" spans="1:14">
      <c r="A39" s="40">
        <v>6</v>
      </c>
      <c r="B39" s="11" t="s">
        <v>83</v>
      </c>
      <c r="C39" s="13" t="s">
        <v>19</v>
      </c>
      <c r="D39" s="14">
        <f t="shared" si="2"/>
        <v>105</v>
      </c>
      <c r="E39" s="18">
        <v>10</v>
      </c>
      <c r="F39" s="14">
        <v>75</v>
      </c>
      <c r="G39" s="14">
        <v>175</v>
      </c>
      <c r="H39" s="14">
        <v>80</v>
      </c>
      <c r="I39" s="14">
        <v>10</v>
      </c>
      <c r="J39" s="14">
        <v>120</v>
      </c>
      <c r="K39" s="14">
        <v>10</v>
      </c>
      <c r="L39" s="14" t="s">
        <v>47</v>
      </c>
      <c r="M39" s="14">
        <v>11</v>
      </c>
      <c r="N39" s="32" t="s">
        <v>73</v>
      </c>
    </row>
    <row r="40" spans="1:14">
      <c r="A40" s="40">
        <v>7</v>
      </c>
      <c r="B40" s="11" t="s">
        <v>26</v>
      </c>
      <c r="C40" s="14" t="s">
        <v>19</v>
      </c>
      <c r="D40" s="14">
        <f>E40+F40+I40+K40</f>
        <v>50</v>
      </c>
      <c r="E40" s="14">
        <v>10</v>
      </c>
      <c r="F40" s="14"/>
      <c r="G40" s="14">
        <v>35</v>
      </c>
      <c r="H40" s="14">
        <v>20</v>
      </c>
      <c r="I40" s="14">
        <v>5</v>
      </c>
      <c r="J40" s="14"/>
      <c r="K40" s="14">
        <v>35</v>
      </c>
      <c r="L40" s="14" t="s">
        <v>27</v>
      </c>
      <c r="M40" s="14">
        <v>3</v>
      </c>
      <c r="N40" s="32" t="s">
        <v>34</v>
      </c>
    </row>
    <row r="41" spans="1:14">
      <c r="A41" s="40">
        <v>8</v>
      </c>
      <c r="B41" s="11" t="s">
        <v>74</v>
      </c>
      <c r="C41" s="13" t="s">
        <v>19</v>
      </c>
      <c r="D41" s="14">
        <f t="shared" si="2"/>
        <v>50</v>
      </c>
      <c r="E41" s="18">
        <v>10</v>
      </c>
      <c r="F41" s="14">
        <v>10</v>
      </c>
      <c r="G41" s="14">
        <v>20</v>
      </c>
      <c r="H41" s="14"/>
      <c r="I41" s="14"/>
      <c r="J41" s="14"/>
      <c r="K41" s="13">
        <v>30</v>
      </c>
      <c r="L41" s="14" t="s">
        <v>15</v>
      </c>
      <c r="M41" s="14">
        <v>2</v>
      </c>
      <c r="N41" s="32"/>
    </row>
    <row r="42" spans="1:14" ht="25.5">
      <c r="A42" s="40">
        <v>9</v>
      </c>
      <c r="B42" s="19" t="s">
        <v>85</v>
      </c>
      <c r="C42" s="14" t="s">
        <v>19</v>
      </c>
      <c r="D42" s="14">
        <f t="shared" si="2"/>
        <v>30</v>
      </c>
      <c r="E42" s="14">
        <v>20</v>
      </c>
      <c r="F42" s="14"/>
      <c r="G42" s="14">
        <v>100</v>
      </c>
      <c r="H42" s="14">
        <v>80</v>
      </c>
      <c r="I42" s="14"/>
      <c r="J42" s="14">
        <v>120</v>
      </c>
      <c r="K42" s="14">
        <v>10</v>
      </c>
      <c r="L42" s="14" t="s">
        <v>15</v>
      </c>
      <c r="M42" s="14">
        <v>8</v>
      </c>
      <c r="N42" s="32" t="s">
        <v>64</v>
      </c>
    </row>
    <row r="43" spans="1:14">
      <c r="A43" s="40">
        <v>10</v>
      </c>
      <c r="B43" s="19" t="s">
        <v>84</v>
      </c>
      <c r="C43" s="14" t="s">
        <v>13</v>
      </c>
      <c r="D43" s="14">
        <f t="shared" si="2"/>
        <v>30</v>
      </c>
      <c r="E43" s="14"/>
      <c r="F43" s="14">
        <v>30</v>
      </c>
      <c r="G43" s="14">
        <v>30</v>
      </c>
      <c r="H43" s="14"/>
      <c r="I43" s="14"/>
      <c r="J43" s="14"/>
      <c r="K43" s="14"/>
      <c r="L43" s="14" t="s">
        <v>15</v>
      </c>
      <c r="M43" s="14">
        <v>1</v>
      </c>
      <c r="N43" s="32"/>
    </row>
    <row r="44" spans="1:14">
      <c r="A44" s="40">
        <v>11</v>
      </c>
      <c r="B44" s="19" t="s">
        <v>28</v>
      </c>
      <c r="C44" s="14"/>
      <c r="D44" s="14" t="s">
        <v>50</v>
      </c>
      <c r="E44" s="14"/>
      <c r="F44" s="14" t="s">
        <v>50</v>
      </c>
      <c r="G44" s="14"/>
      <c r="H44" s="14"/>
      <c r="I44" s="14"/>
      <c r="J44" s="14"/>
      <c r="K44" s="14"/>
      <c r="L44" s="14"/>
      <c r="M44" s="13" t="s">
        <v>49</v>
      </c>
      <c r="N44" s="34"/>
    </row>
    <row r="45" spans="1:14">
      <c r="A45" s="41" t="s">
        <v>22</v>
      </c>
      <c r="B45" s="84"/>
      <c r="C45" s="85"/>
      <c r="D45" s="86">
        <f>SUM(D34:D43)</f>
        <v>455</v>
      </c>
      <c r="E45" s="86">
        <f t="shared" ref="E45:M45" si="3">SUM(E34:E43)</f>
        <v>160</v>
      </c>
      <c r="F45" s="86">
        <f t="shared" si="3"/>
        <v>145</v>
      </c>
      <c r="G45" s="86">
        <f t="shared" si="3"/>
        <v>510</v>
      </c>
      <c r="H45" s="86">
        <f t="shared" si="3"/>
        <v>180</v>
      </c>
      <c r="I45" s="86">
        <f t="shared" si="3"/>
        <v>25</v>
      </c>
      <c r="J45" s="86">
        <f t="shared" si="3"/>
        <v>240</v>
      </c>
      <c r="K45" s="86">
        <f t="shared" si="3"/>
        <v>125</v>
      </c>
      <c r="L45" s="86"/>
      <c r="M45" s="86">
        <f t="shared" si="3"/>
        <v>30</v>
      </c>
      <c r="N45" s="87"/>
    </row>
    <row r="46" spans="1:14" ht="15" customHeight="1">
      <c r="A46" s="117" t="s">
        <v>105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4">
      <c r="A47" s="88" t="s">
        <v>29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14">
      <c r="A48" s="42">
        <v>1</v>
      </c>
      <c r="B48" s="16" t="s">
        <v>36</v>
      </c>
      <c r="C48" s="13" t="s">
        <v>14</v>
      </c>
      <c r="D48" s="13">
        <f>E48+F48+I48+K48</f>
        <v>70</v>
      </c>
      <c r="E48" s="13">
        <v>45</v>
      </c>
      <c r="F48" s="14">
        <v>10</v>
      </c>
      <c r="G48" s="14">
        <v>55</v>
      </c>
      <c r="H48" s="14"/>
      <c r="I48" s="14"/>
      <c r="J48" s="14"/>
      <c r="K48" s="14">
        <v>15</v>
      </c>
      <c r="L48" s="14" t="s">
        <v>47</v>
      </c>
      <c r="M48" s="14">
        <v>2</v>
      </c>
      <c r="N48" s="43"/>
    </row>
    <row r="49" spans="1:14">
      <c r="A49" s="42">
        <v>2</v>
      </c>
      <c r="B49" s="11" t="s">
        <v>31</v>
      </c>
      <c r="C49" s="12" t="s">
        <v>14</v>
      </c>
      <c r="D49" s="13">
        <f t="shared" ref="D49:D50" si="4">E49+F49+I49+K49</f>
        <v>30</v>
      </c>
      <c r="E49" s="13">
        <v>15</v>
      </c>
      <c r="F49" s="13"/>
      <c r="G49" s="13">
        <v>15</v>
      </c>
      <c r="H49" s="13"/>
      <c r="I49" s="13"/>
      <c r="J49" s="30"/>
      <c r="K49" s="15">
        <v>15</v>
      </c>
      <c r="L49" s="14" t="s">
        <v>15</v>
      </c>
      <c r="M49" s="13">
        <v>1</v>
      </c>
      <c r="N49" s="35"/>
    </row>
    <row r="50" spans="1:14" ht="25.5">
      <c r="A50" s="42">
        <v>3</v>
      </c>
      <c r="B50" s="11" t="s">
        <v>86</v>
      </c>
      <c r="C50" s="13" t="s">
        <v>32</v>
      </c>
      <c r="D50" s="13">
        <f t="shared" si="4"/>
        <v>65</v>
      </c>
      <c r="E50" s="18">
        <v>65</v>
      </c>
      <c r="F50" s="14"/>
      <c r="G50" s="14">
        <v>65</v>
      </c>
      <c r="H50" s="14"/>
      <c r="I50" s="14"/>
      <c r="J50" s="14"/>
      <c r="K50" s="13"/>
      <c r="L50" s="14" t="s">
        <v>48</v>
      </c>
      <c r="M50" s="14">
        <v>4</v>
      </c>
      <c r="N50" s="32"/>
    </row>
    <row r="51" spans="1:14" ht="25.5">
      <c r="A51" s="42">
        <v>4</v>
      </c>
      <c r="B51" s="11" t="s">
        <v>87</v>
      </c>
      <c r="C51" s="13" t="s">
        <v>32</v>
      </c>
      <c r="D51" s="13">
        <v>100</v>
      </c>
      <c r="E51" s="13">
        <v>75</v>
      </c>
      <c r="F51" s="14"/>
      <c r="G51" s="14">
        <v>195</v>
      </c>
      <c r="H51" s="14">
        <v>120</v>
      </c>
      <c r="I51" s="14" t="s">
        <v>23</v>
      </c>
      <c r="J51" s="14"/>
      <c r="K51" s="14">
        <v>25</v>
      </c>
      <c r="L51" s="14" t="s">
        <v>47</v>
      </c>
      <c r="M51" s="14">
        <v>10</v>
      </c>
      <c r="N51" s="43" t="s">
        <v>70</v>
      </c>
    </row>
    <row r="52" spans="1:14" ht="38.25">
      <c r="A52" s="42">
        <v>5</v>
      </c>
      <c r="B52" s="11" t="s">
        <v>88</v>
      </c>
      <c r="C52" s="12" t="s">
        <v>32</v>
      </c>
      <c r="D52" s="13">
        <v>75</v>
      </c>
      <c r="E52" s="13">
        <v>45</v>
      </c>
      <c r="F52" s="14"/>
      <c r="G52" s="14">
        <v>125</v>
      </c>
      <c r="H52" s="14">
        <v>80</v>
      </c>
      <c r="I52" s="14"/>
      <c r="J52" s="14">
        <v>40</v>
      </c>
      <c r="K52" s="15">
        <v>30</v>
      </c>
      <c r="L52" s="14" t="s">
        <v>47</v>
      </c>
      <c r="M52" s="14">
        <v>8</v>
      </c>
      <c r="N52" s="32" t="s">
        <v>77</v>
      </c>
    </row>
    <row r="53" spans="1:14" ht="25.5">
      <c r="A53" s="42">
        <v>6</v>
      </c>
      <c r="B53" s="19" t="s">
        <v>89</v>
      </c>
      <c r="C53" s="14" t="s">
        <v>19</v>
      </c>
      <c r="D53" s="13">
        <f>E53+F53+K53</f>
        <v>25</v>
      </c>
      <c r="E53" s="14">
        <v>15</v>
      </c>
      <c r="F53" s="14"/>
      <c r="G53" s="14">
        <v>55</v>
      </c>
      <c r="H53" s="14">
        <v>40</v>
      </c>
      <c r="I53" s="14"/>
      <c r="J53" s="14">
        <v>80</v>
      </c>
      <c r="K53" s="14">
        <v>10</v>
      </c>
      <c r="L53" s="14" t="s">
        <v>47</v>
      </c>
      <c r="M53" s="14">
        <v>5</v>
      </c>
      <c r="N53" s="32" t="s">
        <v>66</v>
      </c>
    </row>
    <row r="54" spans="1:14">
      <c r="A54" s="44" t="s">
        <v>22</v>
      </c>
      <c r="B54" s="91"/>
      <c r="C54" s="92"/>
      <c r="D54" s="20">
        <f>SUM(D48:D53)</f>
        <v>365</v>
      </c>
      <c r="E54" s="20">
        <f>SUM(E48:E53)</f>
        <v>260</v>
      </c>
      <c r="F54" s="20">
        <f t="shared" ref="F54:M54" si="5">SUM(F48:F53)</f>
        <v>10</v>
      </c>
      <c r="G54" s="20">
        <f t="shared" si="5"/>
        <v>510</v>
      </c>
      <c r="H54" s="20">
        <f t="shared" si="5"/>
        <v>240</v>
      </c>
      <c r="I54" s="20">
        <f t="shared" si="5"/>
        <v>0</v>
      </c>
      <c r="J54" s="20">
        <f t="shared" si="5"/>
        <v>120</v>
      </c>
      <c r="K54" s="20">
        <f t="shared" si="5"/>
        <v>95</v>
      </c>
      <c r="L54" s="20"/>
      <c r="M54" s="20">
        <f t="shared" si="5"/>
        <v>30</v>
      </c>
      <c r="N54" s="37"/>
    </row>
    <row r="55" spans="1:14" ht="15.75" customHeight="1" thickBot="1">
      <c r="A55" s="120" t="s">
        <v>106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</row>
    <row r="56" spans="1:14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</row>
    <row r="57" spans="1:14" ht="15.75" thickBot="1">
      <c r="A57" s="8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</row>
    <row r="58" spans="1:14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</row>
    <row r="59" spans="1:14">
      <c r="A59" s="5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59"/>
    </row>
    <row r="60" spans="1:14">
      <c r="A60" s="5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59"/>
    </row>
    <row r="61" spans="1:14">
      <c r="A61" s="5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59"/>
    </row>
    <row r="62" spans="1:14">
      <c r="A62" s="5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59"/>
    </row>
    <row r="63" spans="1:14" ht="15.75" thickBo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5.75" customHeight="1" thickBot="1">
      <c r="A64" s="99" t="s">
        <v>0</v>
      </c>
      <c r="B64" s="99" t="s">
        <v>1</v>
      </c>
      <c r="C64" s="102" t="s">
        <v>2</v>
      </c>
      <c r="D64" s="99" t="s">
        <v>55</v>
      </c>
      <c r="E64" s="96" t="s">
        <v>3</v>
      </c>
      <c r="F64" s="97"/>
      <c r="G64" s="97"/>
      <c r="H64" s="97"/>
      <c r="I64" s="97"/>
      <c r="J64" s="97"/>
      <c r="K64" s="98"/>
      <c r="L64" s="99" t="s">
        <v>4</v>
      </c>
      <c r="M64" s="99" t="s">
        <v>5</v>
      </c>
      <c r="N64" s="102" t="s">
        <v>104</v>
      </c>
    </row>
    <row r="65" spans="1:14" ht="15" customHeight="1">
      <c r="A65" s="100"/>
      <c r="B65" s="100"/>
      <c r="C65" s="100"/>
      <c r="D65" s="100"/>
      <c r="E65" s="99" t="s">
        <v>6</v>
      </c>
      <c r="F65" s="99" t="s">
        <v>7</v>
      </c>
      <c r="G65" s="105" t="s">
        <v>62</v>
      </c>
      <c r="H65" s="107" t="s">
        <v>8</v>
      </c>
      <c r="I65" s="107" t="s">
        <v>9</v>
      </c>
      <c r="J65" s="107" t="s">
        <v>10</v>
      </c>
      <c r="K65" s="109" t="s">
        <v>63</v>
      </c>
      <c r="L65" s="100"/>
      <c r="M65" s="100"/>
      <c r="N65" s="103"/>
    </row>
    <row r="66" spans="1:14" ht="15.75" thickBot="1">
      <c r="A66" s="101"/>
      <c r="B66" s="101"/>
      <c r="C66" s="101"/>
      <c r="D66" s="101"/>
      <c r="E66" s="101"/>
      <c r="F66" s="101"/>
      <c r="G66" s="106"/>
      <c r="H66" s="108"/>
      <c r="I66" s="108"/>
      <c r="J66" s="108"/>
      <c r="K66" s="101"/>
      <c r="L66" s="101"/>
      <c r="M66" s="101"/>
      <c r="N66" s="104"/>
    </row>
    <row r="67" spans="1:14">
      <c r="A67" s="88" t="s">
        <v>35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90"/>
    </row>
    <row r="68" spans="1:14" ht="25.5">
      <c r="A68" s="42">
        <v>1</v>
      </c>
      <c r="B68" s="11" t="s">
        <v>90</v>
      </c>
      <c r="C68" s="12" t="s">
        <v>32</v>
      </c>
      <c r="D68" s="13">
        <f>E68+F68+I68+K68</f>
        <v>100</v>
      </c>
      <c r="E68" s="13">
        <v>75</v>
      </c>
      <c r="F68" s="14"/>
      <c r="G68" s="14">
        <v>235</v>
      </c>
      <c r="H68" s="14">
        <v>160</v>
      </c>
      <c r="I68" s="14"/>
      <c r="J68" s="14"/>
      <c r="K68" s="14">
        <v>25</v>
      </c>
      <c r="L68" s="14" t="s">
        <v>58</v>
      </c>
      <c r="M68" s="14">
        <v>12</v>
      </c>
      <c r="N68" s="32" t="s">
        <v>72</v>
      </c>
    </row>
    <row r="69" spans="1:14" ht="38.25">
      <c r="A69" s="42">
        <v>2</v>
      </c>
      <c r="B69" s="11" t="s">
        <v>91</v>
      </c>
      <c r="C69" s="12" t="s">
        <v>32</v>
      </c>
      <c r="D69" s="13">
        <f t="shared" ref="D69:D73" si="6">E69+F69+I69+K69</f>
        <v>0</v>
      </c>
      <c r="E69" s="13"/>
      <c r="F69" s="14"/>
      <c r="G69" s="14"/>
      <c r="H69" s="14"/>
      <c r="I69" s="14"/>
      <c r="J69" s="14">
        <v>160</v>
      </c>
      <c r="K69" s="15"/>
      <c r="L69" s="14" t="s">
        <v>15</v>
      </c>
      <c r="M69" s="14">
        <v>4</v>
      </c>
      <c r="N69" s="32">
        <v>4</v>
      </c>
    </row>
    <row r="70" spans="1:14" ht="25.5">
      <c r="A70" s="42">
        <v>3</v>
      </c>
      <c r="B70" s="11" t="s">
        <v>86</v>
      </c>
      <c r="C70" s="12" t="s">
        <v>32</v>
      </c>
      <c r="D70" s="13">
        <f t="shared" si="6"/>
        <v>35</v>
      </c>
      <c r="E70" s="13">
        <v>10</v>
      </c>
      <c r="F70" s="14"/>
      <c r="G70" s="14">
        <v>130</v>
      </c>
      <c r="H70" s="14">
        <v>120</v>
      </c>
      <c r="I70" s="14"/>
      <c r="J70" s="14">
        <v>160</v>
      </c>
      <c r="K70" s="15">
        <v>25</v>
      </c>
      <c r="L70" s="14" t="s">
        <v>47</v>
      </c>
      <c r="M70" s="14">
        <v>10</v>
      </c>
      <c r="N70" s="32" t="s">
        <v>75</v>
      </c>
    </row>
    <row r="71" spans="1:14" ht="25.5">
      <c r="A71" s="42">
        <v>4</v>
      </c>
      <c r="B71" s="16" t="s">
        <v>33</v>
      </c>
      <c r="C71" s="12" t="s">
        <v>19</v>
      </c>
      <c r="D71" s="13">
        <f t="shared" si="6"/>
        <v>25</v>
      </c>
      <c r="E71" s="14">
        <v>10</v>
      </c>
      <c r="F71" s="14">
        <v>5</v>
      </c>
      <c r="G71" s="14">
        <v>15</v>
      </c>
      <c r="H71" s="14"/>
      <c r="I71" s="14"/>
      <c r="J71" s="14"/>
      <c r="K71" s="14">
        <v>10</v>
      </c>
      <c r="L71" s="14" t="s">
        <v>15</v>
      </c>
      <c r="M71" s="13">
        <v>1</v>
      </c>
      <c r="N71" s="35"/>
    </row>
    <row r="72" spans="1:14">
      <c r="A72" s="42">
        <v>5</v>
      </c>
      <c r="B72" s="11" t="s">
        <v>84</v>
      </c>
      <c r="C72" s="12" t="s">
        <v>13</v>
      </c>
      <c r="D72" s="13">
        <f t="shared" si="6"/>
        <v>30</v>
      </c>
      <c r="E72" s="13"/>
      <c r="F72" s="14">
        <v>30</v>
      </c>
      <c r="G72" s="14">
        <v>30</v>
      </c>
      <c r="H72" s="14"/>
      <c r="I72" s="14"/>
      <c r="J72" s="14"/>
      <c r="K72" s="15"/>
      <c r="L72" s="14" t="s">
        <v>47</v>
      </c>
      <c r="M72" s="14">
        <v>1</v>
      </c>
      <c r="N72" s="32"/>
    </row>
    <row r="73" spans="1:14" ht="26.25">
      <c r="A73" s="42">
        <v>6</v>
      </c>
      <c r="B73" s="17" t="s">
        <v>43</v>
      </c>
      <c r="C73" s="14" t="s">
        <v>32</v>
      </c>
      <c r="D73" s="13">
        <f t="shared" si="6"/>
        <v>55</v>
      </c>
      <c r="E73" s="13">
        <v>25</v>
      </c>
      <c r="F73" s="14"/>
      <c r="G73" s="14">
        <v>25</v>
      </c>
      <c r="H73" s="14"/>
      <c r="I73" s="14"/>
      <c r="J73" s="14"/>
      <c r="K73" s="18">
        <v>30</v>
      </c>
      <c r="L73" s="14" t="s">
        <v>15</v>
      </c>
      <c r="M73" s="14">
        <v>2</v>
      </c>
      <c r="N73" s="32"/>
    </row>
    <row r="74" spans="1:14">
      <c r="A74" s="42">
        <v>7</v>
      </c>
      <c r="B74" s="19" t="s">
        <v>28</v>
      </c>
      <c r="C74" s="14"/>
      <c r="D74" s="14" t="s">
        <v>50</v>
      </c>
      <c r="E74" s="14"/>
      <c r="F74" s="14" t="s">
        <v>50</v>
      </c>
      <c r="G74" s="14"/>
      <c r="H74" s="14"/>
      <c r="I74" s="14"/>
      <c r="J74" s="14"/>
      <c r="K74" s="14"/>
      <c r="L74" s="14"/>
      <c r="M74" s="13" t="s">
        <v>49</v>
      </c>
      <c r="N74" s="34"/>
    </row>
    <row r="75" spans="1:14">
      <c r="A75" s="52" t="s">
        <v>37</v>
      </c>
      <c r="B75" s="91"/>
      <c r="C75" s="92"/>
      <c r="D75" s="20">
        <f t="shared" ref="D75:M75" si="7">SUM(D68:D73)</f>
        <v>245</v>
      </c>
      <c r="E75" s="20">
        <f t="shared" si="7"/>
        <v>120</v>
      </c>
      <c r="F75" s="20">
        <f t="shared" si="7"/>
        <v>35</v>
      </c>
      <c r="G75" s="20">
        <f t="shared" si="7"/>
        <v>435</v>
      </c>
      <c r="H75" s="20">
        <f t="shared" si="7"/>
        <v>280</v>
      </c>
      <c r="I75" s="20">
        <f t="shared" si="7"/>
        <v>0</v>
      </c>
      <c r="J75" s="20">
        <f t="shared" si="7"/>
        <v>320</v>
      </c>
      <c r="K75" s="20">
        <f t="shared" si="7"/>
        <v>90</v>
      </c>
      <c r="L75" s="20"/>
      <c r="M75" s="20">
        <f t="shared" si="7"/>
        <v>30</v>
      </c>
      <c r="N75" s="37"/>
    </row>
    <row r="76" spans="1:14" ht="15.75" customHeight="1" thickBot="1">
      <c r="A76" s="120" t="s">
        <v>107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4"/>
    </row>
    <row r="77" spans="1:14">
      <c r="A77" s="5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/>
    </row>
    <row r="78" spans="1:14">
      <c r="A78" s="54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8"/>
    </row>
    <row r="79" spans="1:14">
      <c r="A79" s="54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8"/>
    </row>
    <row r="80" spans="1:14">
      <c r="A80" s="54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8"/>
    </row>
    <row r="81" spans="1:14">
      <c r="A81" s="54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8"/>
    </row>
    <row r="82" spans="1:14">
      <c r="A82" s="54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8"/>
    </row>
    <row r="83" spans="1:14">
      <c r="A83" s="54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8"/>
    </row>
    <row r="84" spans="1:14">
      <c r="A84" s="54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8"/>
    </row>
    <row r="85" spans="1:14">
      <c r="A85" s="54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8"/>
    </row>
    <row r="86" spans="1:14">
      <c r="A86" s="54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8"/>
    </row>
    <row r="87" spans="1:14">
      <c r="A87" s="54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8"/>
    </row>
    <row r="88" spans="1:14" ht="15.75" thickBot="1">
      <c r="A88" s="55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/>
    </row>
    <row r="89" spans="1:14" ht="15.75" customHeight="1" thickBot="1">
      <c r="A89" s="99" t="s">
        <v>0</v>
      </c>
      <c r="B89" s="99" t="s">
        <v>1</v>
      </c>
      <c r="C89" s="102" t="s">
        <v>2</v>
      </c>
      <c r="D89" s="99" t="s">
        <v>55</v>
      </c>
      <c r="E89" s="96" t="s">
        <v>3</v>
      </c>
      <c r="F89" s="97"/>
      <c r="G89" s="97"/>
      <c r="H89" s="97"/>
      <c r="I89" s="97"/>
      <c r="J89" s="97"/>
      <c r="K89" s="98"/>
      <c r="L89" s="99" t="s">
        <v>4</v>
      </c>
      <c r="M89" s="99" t="s">
        <v>5</v>
      </c>
      <c r="N89" s="102" t="s">
        <v>103</v>
      </c>
    </row>
    <row r="90" spans="1:14" ht="15" customHeight="1">
      <c r="A90" s="100"/>
      <c r="B90" s="100"/>
      <c r="C90" s="100"/>
      <c r="D90" s="100"/>
      <c r="E90" s="99" t="s">
        <v>6</v>
      </c>
      <c r="F90" s="99" t="s">
        <v>7</v>
      </c>
      <c r="G90" s="105" t="s">
        <v>62</v>
      </c>
      <c r="H90" s="107" t="s">
        <v>8</v>
      </c>
      <c r="I90" s="107" t="s">
        <v>9</v>
      </c>
      <c r="J90" s="107" t="s">
        <v>10</v>
      </c>
      <c r="K90" s="109" t="s">
        <v>63</v>
      </c>
      <c r="L90" s="100"/>
      <c r="M90" s="100"/>
      <c r="N90" s="103"/>
    </row>
    <row r="91" spans="1:14" ht="15.75" thickBot="1">
      <c r="A91" s="101"/>
      <c r="B91" s="101"/>
      <c r="C91" s="101"/>
      <c r="D91" s="101"/>
      <c r="E91" s="101"/>
      <c r="F91" s="101"/>
      <c r="G91" s="106"/>
      <c r="H91" s="108"/>
      <c r="I91" s="108"/>
      <c r="J91" s="108"/>
      <c r="K91" s="101"/>
      <c r="L91" s="101"/>
      <c r="M91" s="101"/>
      <c r="N91" s="104"/>
    </row>
    <row r="92" spans="1:14">
      <c r="A92" s="88" t="s">
        <v>38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90"/>
    </row>
    <row r="93" spans="1:14" ht="26.25">
      <c r="A93" s="42">
        <v>1</v>
      </c>
      <c r="B93" s="21" t="s">
        <v>39</v>
      </c>
      <c r="C93" s="14" t="s">
        <v>32</v>
      </c>
      <c r="D93" s="13">
        <f>E93+F93+I93+K93</f>
        <v>56</v>
      </c>
      <c r="E93" s="14">
        <v>26</v>
      </c>
      <c r="F93" s="13"/>
      <c r="G93" s="13">
        <v>110</v>
      </c>
      <c r="H93" s="13">
        <v>80</v>
      </c>
      <c r="I93" s="13"/>
      <c r="J93" s="14">
        <v>80</v>
      </c>
      <c r="K93" s="18">
        <v>30</v>
      </c>
      <c r="L93" s="14" t="s">
        <v>15</v>
      </c>
      <c r="M93" s="13">
        <v>8</v>
      </c>
      <c r="N93" s="35" t="s">
        <v>65</v>
      </c>
    </row>
    <row r="94" spans="1:14" ht="26.25">
      <c r="A94" s="42">
        <v>2</v>
      </c>
      <c r="B94" s="17" t="s">
        <v>92</v>
      </c>
      <c r="C94" s="14" t="s">
        <v>32</v>
      </c>
      <c r="D94" s="13">
        <f t="shared" ref="D94:D99" si="8">E94+F94+I94+K94</f>
        <v>72</v>
      </c>
      <c r="E94" s="13">
        <v>42</v>
      </c>
      <c r="F94" s="14"/>
      <c r="G94" s="14">
        <v>125</v>
      </c>
      <c r="H94" s="14">
        <v>80</v>
      </c>
      <c r="I94" s="14"/>
      <c r="J94" s="14">
        <v>80</v>
      </c>
      <c r="K94" s="18">
        <v>30</v>
      </c>
      <c r="L94" s="14" t="s">
        <v>47</v>
      </c>
      <c r="M94" s="14">
        <v>8</v>
      </c>
      <c r="N94" s="32" t="s">
        <v>65</v>
      </c>
    </row>
    <row r="95" spans="1:14" ht="25.5">
      <c r="A95" s="42">
        <v>3</v>
      </c>
      <c r="B95" s="16" t="s">
        <v>41</v>
      </c>
      <c r="C95" s="14" t="s">
        <v>32</v>
      </c>
      <c r="D95" s="13">
        <f t="shared" si="8"/>
        <v>72</v>
      </c>
      <c r="E95" s="14">
        <v>42</v>
      </c>
      <c r="F95" s="14"/>
      <c r="G95" s="14">
        <v>125</v>
      </c>
      <c r="H95" s="14">
        <v>80</v>
      </c>
      <c r="I95" s="14"/>
      <c r="J95" s="14"/>
      <c r="K95" s="18">
        <v>30</v>
      </c>
      <c r="L95" s="14" t="s">
        <v>47</v>
      </c>
      <c r="M95" s="14">
        <v>6</v>
      </c>
      <c r="N95" s="32" t="s">
        <v>40</v>
      </c>
    </row>
    <row r="96" spans="1:14" ht="39">
      <c r="A96" s="42">
        <v>4</v>
      </c>
      <c r="B96" s="17" t="s">
        <v>42</v>
      </c>
      <c r="C96" s="14" t="s">
        <v>32</v>
      </c>
      <c r="D96" s="13">
        <f t="shared" si="8"/>
        <v>80</v>
      </c>
      <c r="E96" s="14">
        <v>50</v>
      </c>
      <c r="F96" s="14"/>
      <c r="G96" s="14">
        <v>95</v>
      </c>
      <c r="H96" s="14">
        <v>40</v>
      </c>
      <c r="I96" s="14"/>
      <c r="J96" s="22"/>
      <c r="K96" s="18">
        <v>30</v>
      </c>
      <c r="L96" s="14" t="s">
        <v>47</v>
      </c>
      <c r="M96" s="14">
        <v>5</v>
      </c>
      <c r="N96" s="32" t="s">
        <v>69</v>
      </c>
    </row>
    <row r="97" spans="1:14" ht="51.75">
      <c r="A97" s="42">
        <v>5</v>
      </c>
      <c r="B97" s="23" t="s">
        <v>93</v>
      </c>
      <c r="C97" s="13" t="s">
        <v>19</v>
      </c>
      <c r="D97" s="13">
        <f t="shared" si="8"/>
        <v>25</v>
      </c>
      <c r="E97" s="13">
        <v>10</v>
      </c>
      <c r="F97" s="14"/>
      <c r="G97" s="14">
        <v>10</v>
      </c>
      <c r="H97" s="14"/>
      <c r="I97" s="14"/>
      <c r="J97" s="14"/>
      <c r="K97" s="14">
        <v>15</v>
      </c>
      <c r="L97" s="14" t="s">
        <v>15</v>
      </c>
      <c r="M97" s="14">
        <v>1</v>
      </c>
      <c r="N97" s="32"/>
    </row>
    <row r="98" spans="1:14" ht="39">
      <c r="A98" s="42">
        <v>6</v>
      </c>
      <c r="B98" s="23" t="s">
        <v>94</v>
      </c>
      <c r="C98" s="13" t="s">
        <v>19</v>
      </c>
      <c r="D98" s="13">
        <f t="shared" si="8"/>
        <v>25</v>
      </c>
      <c r="E98" s="13">
        <v>10</v>
      </c>
      <c r="F98" s="14"/>
      <c r="G98" s="14">
        <v>10</v>
      </c>
      <c r="H98" s="14"/>
      <c r="I98" s="14"/>
      <c r="J98" s="14"/>
      <c r="K98" s="14">
        <v>15</v>
      </c>
      <c r="L98" s="14" t="s">
        <v>15</v>
      </c>
      <c r="M98" s="14">
        <v>1</v>
      </c>
      <c r="N98" s="32"/>
    </row>
    <row r="99" spans="1:14" ht="39">
      <c r="A99" s="42">
        <v>8</v>
      </c>
      <c r="B99" s="17" t="s">
        <v>95</v>
      </c>
      <c r="C99" s="14" t="s">
        <v>19</v>
      </c>
      <c r="D99" s="13">
        <f t="shared" si="8"/>
        <v>40</v>
      </c>
      <c r="E99" s="13"/>
      <c r="F99" s="14">
        <v>30</v>
      </c>
      <c r="G99" s="14">
        <v>15</v>
      </c>
      <c r="H99" s="14"/>
      <c r="I99" s="14"/>
      <c r="J99" s="14"/>
      <c r="K99" s="18">
        <v>10</v>
      </c>
      <c r="L99" s="14" t="s">
        <v>48</v>
      </c>
      <c r="M99" s="14">
        <v>1</v>
      </c>
      <c r="N99" s="32"/>
    </row>
    <row r="100" spans="1:14">
      <c r="A100" s="52" t="s">
        <v>37</v>
      </c>
      <c r="B100" s="91"/>
      <c r="C100" s="92"/>
      <c r="D100" s="20">
        <f t="shared" ref="D100:M100" si="9">SUM(D93:D99)</f>
        <v>370</v>
      </c>
      <c r="E100" s="20">
        <f t="shared" si="9"/>
        <v>180</v>
      </c>
      <c r="F100" s="20">
        <f t="shared" si="9"/>
        <v>30</v>
      </c>
      <c r="G100" s="20">
        <f t="shared" si="9"/>
        <v>490</v>
      </c>
      <c r="H100" s="20">
        <f t="shared" si="9"/>
        <v>280</v>
      </c>
      <c r="I100" s="20">
        <f t="shared" si="9"/>
        <v>0</v>
      </c>
      <c r="J100" s="20">
        <f t="shared" si="9"/>
        <v>160</v>
      </c>
      <c r="K100" s="20">
        <f t="shared" si="9"/>
        <v>160</v>
      </c>
      <c r="L100" s="20"/>
      <c r="M100" s="20">
        <f t="shared" si="9"/>
        <v>30</v>
      </c>
      <c r="N100" s="37"/>
    </row>
    <row r="101" spans="1:14" ht="15.75" customHeight="1" thickBot="1">
      <c r="A101" s="120" t="s">
        <v>108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</row>
    <row r="102" spans="1:14">
      <c r="A102" s="53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</row>
    <row r="103" spans="1:14">
      <c r="A103" s="5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59"/>
    </row>
    <row r="104" spans="1:14">
      <c r="A104" s="5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59"/>
    </row>
    <row r="105" spans="1:14">
      <c r="A105" s="54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9"/>
    </row>
    <row r="106" spans="1:14">
      <c r="A106" s="5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9"/>
    </row>
    <row r="107" spans="1:14">
      <c r="A107" s="54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9"/>
    </row>
    <row r="108" spans="1:14" ht="15.75" thickBot="1">
      <c r="A108" s="54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9"/>
    </row>
    <row r="109" spans="1:14" ht="15.75" customHeight="1" thickBot="1">
      <c r="A109" s="99" t="s">
        <v>0</v>
      </c>
      <c r="B109" s="99" t="s">
        <v>1</v>
      </c>
      <c r="C109" s="102" t="s">
        <v>2</v>
      </c>
      <c r="D109" s="99" t="s">
        <v>55</v>
      </c>
      <c r="E109" s="96" t="s">
        <v>3</v>
      </c>
      <c r="F109" s="97"/>
      <c r="G109" s="97"/>
      <c r="H109" s="97"/>
      <c r="I109" s="97"/>
      <c r="J109" s="97"/>
      <c r="K109" s="98"/>
      <c r="L109" s="99" t="s">
        <v>4</v>
      </c>
      <c r="M109" s="99" t="s">
        <v>5</v>
      </c>
      <c r="N109" s="102" t="s">
        <v>103</v>
      </c>
    </row>
    <row r="110" spans="1:14" ht="15" customHeight="1">
      <c r="A110" s="100"/>
      <c r="B110" s="100"/>
      <c r="C110" s="100"/>
      <c r="D110" s="100"/>
      <c r="E110" s="99" t="s">
        <v>6</v>
      </c>
      <c r="F110" s="99" t="s">
        <v>7</v>
      </c>
      <c r="G110" s="105" t="s">
        <v>62</v>
      </c>
      <c r="H110" s="107" t="s">
        <v>8</v>
      </c>
      <c r="I110" s="107" t="s">
        <v>9</v>
      </c>
      <c r="J110" s="107" t="s">
        <v>10</v>
      </c>
      <c r="K110" s="109" t="s">
        <v>63</v>
      </c>
      <c r="L110" s="100"/>
      <c r="M110" s="100"/>
      <c r="N110" s="103"/>
    </row>
    <row r="111" spans="1:14" ht="15.75" thickBot="1">
      <c r="A111" s="101"/>
      <c r="B111" s="101"/>
      <c r="C111" s="101"/>
      <c r="D111" s="101"/>
      <c r="E111" s="101"/>
      <c r="F111" s="101"/>
      <c r="G111" s="106"/>
      <c r="H111" s="108"/>
      <c r="I111" s="108"/>
      <c r="J111" s="108"/>
      <c r="K111" s="101"/>
      <c r="L111" s="101"/>
      <c r="M111" s="101"/>
      <c r="N111" s="104"/>
    </row>
    <row r="112" spans="1:14">
      <c r="A112" s="88" t="s">
        <v>44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90"/>
    </row>
    <row r="113" spans="1:14">
      <c r="A113" s="40">
        <v>1</v>
      </c>
      <c r="B113" s="16" t="s">
        <v>45</v>
      </c>
      <c r="C113" s="14" t="s">
        <v>32</v>
      </c>
      <c r="D113" s="13">
        <f>E113+F113+I113+K113</f>
        <v>55</v>
      </c>
      <c r="E113" s="13">
        <v>40</v>
      </c>
      <c r="F113" s="14"/>
      <c r="G113" s="14">
        <v>85</v>
      </c>
      <c r="H113" s="14">
        <v>40</v>
      </c>
      <c r="I113" s="14"/>
      <c r="J113" s="14">
        <v>40</v>
      </c>
      <c r="K113" s="13">
        <v>15</v>
      </c>
      <c r="L113" s="14" t="s">
        <v>47</v>
      </c>
      <c r="M113" s="14">
        <v>7</v>
      </c>
      <c r="N113" s="43" t="s">
        <v>76</v>
      </c>
    </row>
    <row r="114" spans="1:14" ht="25.5">
      <c r="A114" s="40">
        <v>2</v>
      </c>
      <c r="B114" s="16" t="s">
        <v>59</v>
      </c>
      <c r="C114" s="14" t="s">
        <v>32</v>
      </c>
      <c r="D114" s="13">
        <f t="shared" ref="D114:D120" si="10">E114+F114+I114+K114</f>
        <v>65</v>
      </c>
      <c r="E114" s="13">
        <v>35</v>
      </c>
      <c r="F114" s="14"/>
      <c r="G114" s="14">
        <v>125</v>
      </c>
      <c r="H114" s="14">
        <v>80</v>
      </c>
      <c r="I114" s="14"/>
      <c r="J114" s="14">
        <v>80</v>
      </c>
      <c r="K114" s="18">
        <v>30</v>
      </c>
      <c r="L114" s="14" t="s">
        <v>15</v>
      </c>
      <c r="M114" s="14">
        <v>10</v>
      </c>
      <c r="N114" s="32" t="s">
        <v>71</v>
      </c>
    </row>
    <row r="115" spans="1:14">
      <c r="A115" s="40"/>
      <c r="B115" s="11" t="s">
        <v>46</v>
      </c>
      <c r="C115" s="12" t="s">
        <v>13</v>
      </c>
      <c r="D115" s="13">
        <f t="shared" si="10"/>
        <v>30</v>
      </c>
      <c r="E115" s="13">
        <v>15</v>
      </c>
      <c r="F115" s="14"/>
      <c r="G115" s="14">
        <v>15</v>
      </c>
      <c r="H115" s="14"/>
      <c r="I115" s="14"/>
      <c r="J115" s="14"/>
      <c r="K115" s="15">
        <v>15</v>
      </c>
      <c r="L115" s="14" t="s">
        <v>15</v>
      </c>
      <c r="M115" s="14">
        <v>1</v>
      </c>
      <c r="N115" s="32"/>
    </row>
    <row r="116" spans="1:14" ht="25.5">
      <c r="A116" s="40">
        <v>4</v>
      </c>
      <c r="B116" s="16" t="s">
        <v>41</v>
      </c>
      <c r="C116" s="14" t="s">
        <v>32</v>
      </c>
      <c r="D116" s="13">
        <f t="shared" si="10"/>
        <v>0</v>
      </c>
      <c r="E116" s="14"/>
      <c r="F116" s="14"/>
      <c r="G116" s="14"/>
      <c r="H116" s="14"/>
      <c r="I116" s="14"/>
      <c r="J116" s="14">
        <v>40</v>
      </c>
      <c r="K116" s="18"/>
      <c r="L116" s="14" t="s">
        <v>15</v>
      </c>
      <c r="M116" s="14">
        <v>1</v>
      </c>
      <c r="N116" s="32"/>
    </row>
    <row r="117" spans="1:14" ht="38.25">
      <c r="A117" s="40">
        <v>5</v>
      </c>
      <c r="B117" s="16" t="s">
        <v>42</v>
      </c>
      <c r="C117" s="14" t="s">
        <v>32</v>
      </c>
      <c r="D117" s="13">
        <f t="shared" si="10"/>
        <v>0</v>
      </c>
      <c r="E117" s="14"/>
      <c r="F117" s="14"/>
      <c r="G117" s="14"/>
      <c r="H117" s="14"/>
      <c r="I117" s="14"/>
      <c r="J117" s="14">
        <v>40</v>
      </c>
      <c r="K117" s="18"/>
      <c r="L117" s="14" t="s">
        <v>15</v>
      </c>
      <c r="M117" s="14">
        <v>1</v>
      </c>
      <c r="N117" s="32"/>
    </row>
    <row r="118" spans="1:14" ht="25.5">
      <c r="A118" s="40">
        <v>6</v>
      </c>
      <c r="B118" s="11" t="s">
        <v>90</v>
      </c>
      <c r="C118" s="12" t="s">
        <v>32</v>
      </c>
      <c r="D118" s="13">
        <f t="shared" si="10"/>
        <v>0</v>
      </c>
      <c r="E118" s="13"/>
      <c r="F118" s="14"/>
      <c r="G118" s="14"/>
      <c r="H118" s="14"/>
      <c r="I118" s="14"/>
      <c r="J118" s="14">
        <v>160</v>
      </c>
      <c r="K118" s="14"/>
      <c r="L118" s="14" t="s">
        <v>15</v>
      </c>
      <c r="M118" s="14">
        <v>4</v>
      </c>
      <c r="N118" s="32"/>
    </row>
    <row r="119" spans="1:14" ht="38.25">
      <c r="A119" s="40">
        <v>7</v>
      </c>
      <c r="B119" s="24" t="s">
        <v>95</v>
      </c>
      <c r="C119" s="25" t="s">
        <v>19</v>
      </c>
      <c r="D119" s="13">
        <f t="shared" si="10"/>
        <v>45</v>
      </c>
      <c r="E119" s="26"/>
      <c r="F119" s="25">
        <v>30</v>
      </c>
      <c r="G119" s="25">
        <v>15</v>
      </c>
      <c r="H119" s="25"/>
      <c r="I119" s="25"/>
      <c r="J119" s="25"/>
      <c r="K119" s="27">
        <v>15</v>
      </c>
      <c r="L119" s="25" t="s">
        <v>15</v>
      </c>
      <c r="M119" s="25">
        <v>1</v>
      </c>
      <c r="N119" s="63"/>
    </row>
    <row r="120" spans="1:14" ht="25.5">
      <c r="A120" s="40">
        <v>8</v>
      </c>
      <c r="B120" s="16" t="s">
        <v>60</v>
      </c>
      <c r="C120" s="14"/>
      <c r="D120" s="13">
        <f t="shared" si="10"/>
        <v>0</v>
      </c>
      <c r="E120" s="13"/>
      <c r="F120" s="14"/>
      <c r="G120" s="14"/>
      <c r="H120" s="14"/>
      <c r="I120" s="14"/>
      <c r="J120" s="14"/>
      <c r="K120" s="18"/>
      <c r="L120" s="14" t="s">
        <v>47</v>
      </c>
      <c r="M120" s="14">
        <v>5</v>
      </c>
      <c r="N120" s="32"/>
    </row>
    <row r="121" spans="1:14">
      <c r="A121" s="40">
        <v>9</v>
      </c>
      <c r="B121" s="19" t="s">
        <v>113</v>
      </c>
      <c r="C121" s="14" t="s">
        <v>14</v>
      </c>
      <c r="D121" s="14" t="s">
        <v>50</v>
      </c>
      <c r="E121" s="14"/>
      <c r="F121" s="14" t="s">
        <v>50</v>
      </c>
      <c r="G121" s="14"/>
      <c r="H121" s="14"/>
      <c r="I121" s="14"/>
      <c r="J121" s="14"/>
      <c r="K121" s="14"/>
      <c r="L121" s="14"/>
      <c r="M121" s="13" t="s">
        <v>49</v>
      </c>
      <c r="N121" s="34"/>
    </row>
    <row r="122" spans="1:14">
      <c r="A122" s="52" t="s">
        <v>37</v>
      </c>
      <c r="B122" s="91"/>
      <c r="C122" s="92"/>
      <c r="D122" s="28">
        <f t="shared" ref="D122:M122" si="11">SUM(D113:D120)</f>
        <v>195</v>
      </c>
      <c r="E122" s="28">
        <f t="shared" si="11"/>
        <v>90</v>
      </c>
      <c r="F122" s="28">
        <f t="shared" si="11"/>
        <v>30</v>
      </c>
      <c r="G122" s="28">
        <f t="shared" si="11"/>
        <v>240</v>
      </c>
      <c r="H122" s="28">
        <f t="shared" si="11"/>
        <v>120</v>
      </c>
      <c r="I122" s="28">
        <f t="shared" si="11"/>
        <v>0</v>
      </c>
      <c r="J122" s="28">
        <f t="shared" si="11"/>
        <v>360</v>
      </c>
      <c r="K122" s="28">
        <f t="shared" si="11"/>
        <v>75</v>
      </c>
      <c r="L122" s="28"/>
      <c r="M122" s="28">
        <f t="shared" si="11"/>
        <v>30</v>
      </c>
      <c r="N122" s="64"/>
    </row>
    <row r="123" spans="1:14">
      <c r="A123" s="52"/>
      <c r="B123" s="39" t="s">
        <v>37</v>
      </c>
      <c r="C123" s="39"/>
      <c r="D123" s="20">
        <f>D19+D45+D54+D75+D100+D122</f>
        <v>2420</v>
      </c>
      <c r="E123" s="20">
        <v>1205</v>
      </c>
      <c r="F123" s="20">
        <v>380</v>
      </c>
      <c r="G123" s="20">
        <v>2770</v>
      </c>
      <c r="H123" s="20">
        <v>1100</v>
      </c>
      <c r="I123" s="20">
        <v>85</v>
      </c>
      <c r="J123" s="20">
        <v>1200</v>
      </c>
      <c r="K123" s="20">
        <v>750</v>
      </c>
      <c r="L123" s="20"/>
      <c r="M123" s="20" t="s">
        <v>61</v>
      </c>
      <c r="N123" s="37"/>
    </row>
    <row r="124" spans="1:14" ht="30" customHeight="1" thickBot="1">
      <c r="A124" s="93" t="s">
        <v>109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5"/>
    </row>
    <row r="125" spans="1:14">
      <c r="A125" s="65"/>
      <c r="B125" s="66" t="s">
        <v>51</v>
      </c>
      <c r="C125" s="67"/>
      <c r="D125" s="67"/>
      <c r="E125" s="67"/>
      <c r="F125" s="67"/>
      <c r="G125" s="67"/>
      <c r="H125" s="67"/>
      <c r="I125" s="67"/>
      <c r="J125" s="66" t="s">
        <v>110</v>
      </c>
      <c r="K125" s="67"/>
      <c r="L125" s="67"/>
      <c r="M125" s="67"/>
      <c r="N125" s="68"/>
    </row>
    <row r="126" spans="1:14">
      <c r="A126" s="69"/>
      <c r="B126" s="29" t="s">
        <v>52</v>
      </c>
      <c r="C126" s="29"/>
      <c r="D126" s="29"/>
      <c r="E126" s="29"/>
      <c r="F126" s="29"/>
      <c r="G126" s="29"/>
      <c r="H126" s="29"/>
      <c r="I126" s="29"/>
      <c r="J126" s="29" t="s">
        <v>97</v>
      </c>
      <c r="K126" s="71" t="s">
        <v>100</v>
      </c>
      <c r="L126" s="29"/>
      <c r="M126" s="29"/>
      <c r="N126" s="70"/>
    </row>
    <row r="127" spans="1:14">
      <c r="A127" s="69"/>
      <c r="B127" s="29" t="s">
        <v>53</v>
      </c>
      <c r="C127" s="29"/>
      <c r="D127" s="29"/>
      <c r="E127" s="29"/>
      <c r="F127" s="29"/>
      <c r="G127" s="29"/>
      <c r="H127" s="29"/>
      <c r="I127" s="29"/>
      <c r="J127" s="29" t="s">
        <v>98</v>
      </c>
      <c r="K127" s="29" t="s">
        <v>99</v>
      </c>
      <c r="L127" s="29"/>
      <c r="M127" s="29"/>
      <c r="N127" s="70"/>
    </row>
    <row r="128" spans="1:14">
      <c r="A128" s="69"/>
      <c r="B128" s="29" t="s">
        <v>67</v>
      </c>
      <c r="C128" s="29"/>
      <c r="D128" s="29"/>
      <c r="E128" s="29"/>
      <c r="F128" s="29"/>
      <c r="G128" s="29"/>
      <c r="H128" s="29"/>
      <c r="I128" s="29"/>
      <c r="J128" s="29" t="s">
        <v>101</v>
      </c>
      <c r="K128" s="29" t="s">
        <v>102</v>
      </c>
      <c r="L128" s="29"/>
      <c r="M128" s="29"/>
      <c r="N128" s="70"/>
    </row>
    <row r="129" spans="1:14">
      <c r="A129" s="69"/>
      <c r="B129" s="29" t="s">
        <v>68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70"/>
    </row>
    <row r="130" spans="1:14">
      <c r="A130" s="69"/>
      <c r="B130" s="29" t="s">
        <v>96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70"/>
    </row>
    <row r="131" spans="1:14">
      <c r="A131" s="69"/>
      <c r="B131" s="29" t="s">
        <v>111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70"/>
    </row>
    <row r="132" spans="1:14">
      <c r="A132" s="69"/>
      <c r="B132" s="29" t="s">
        <v>54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70"/>
    </row>
    <row r="133" spans="1:14">
      <c r="A133" s="69"/>
      <c r="B133" s="29" t="s">
        <v>56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70"/>
    </row>
    <row r="134" spans="1:14" ht="15.75" thickBot="1">
      <c r="A134" s="72"/>
      <c r="B134" s="73" t="s">
        <v>57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4"/>
    </row>
    <row r="135" spans="1: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</sheetData>
  <mergeCells count="93">
    <mergeCell ref="A92:N92"/>
    <mergeCell ref="B100:C100"/>
    <mergeCell ref="A101:N101"/>
    <mergeCell ref="A109:A111"/>
    <mergeCell ref="B109:B111"/>
    <mergeCell ref="C109:C111"/>
    <mergeCell ref="D109:D111"/>
    <mergeCell ref="A76:N76"/>
    <mergeCell ref="E65:E66"/>
    <mergeCell ref="J65:J66"/>
    <mergeCell ref="F65:F66"/>
    <mergeCell ref="G65:G66"/>
    <mergeCell ref="H65:H66"/>
    <mergeCell ref="I65:I66"/>
    <mergeCell ref="A67:N67"/>
    <mergeCell ref="B75:C75"/>
    <mergeCell ref="K31:K32"/>
    <mergeCell ref="A33:N33"/>
    <mergeCell ref="A47:N47"/>
    <mergeCell ref="B54:C54"/>
    <mergeCell ref="K65:K66"/>
    <mergeCell ref="A46:N46"/>
    <mergeCell ref="A64:A66"/>
    <mergeCell ref="B64:B66"/>
    <mergeCell ref="C64:C66"/>
    <mergeCell ref="D64:D66"/>
    <mergeCell ref="E64:K64"/>
    <mergeCell ref="L64:L66"/>
    <mergeCell ref="M64:M66"/>
    <mergeCell ref="N64:N66"/>
    <mergeCell ref="A55:N55"/>
    <mergeCell ref="A1:N1"/>
    <mergeCell ref="E2:K2"/>
    <mergeCell ref="L2:L4"/>
    <mergeCell ref="M2:M4"/>
    <mergeCell ref="N2:N4"/>
    <mergeCell ref="E3:E4"/>
    <mergeCell ref="F3:F4"/>
    <mergeCell ref="G3:G4"/>
    <mergeCell ref="H3:H4"/>
    <mergeCell ref="I3:I4"/>
    <mergeCell ref="J3:J4"/>
    <mergeCell ref="K3:K4"/>
    <mergeCell ref="A5:N5"/>
    <mergeCell ref="A2:A4"/>
    <mergeCell ref="B2:B4"/>
    <mergeCell ref="C2:C4"/>
    <mergeCell ref="D2:D4"/>
    <mergeCell ref="B19:C19"/>
    <mergeCell ref="A20:N20"/>
    <mergeCell ref="A30:A32"/>
    <mergeCell ref="B30:B32"/>
    <mergeCell ref="C30:C32"/>
    <mergeCell ref="D30:D32"/>
    <mergeCell ref="E30:K30"/>
    <mergeCell ref="L30:L32"/>
    <mergeCell ref="M30:M32"/>
    <mergeCell ref="N30:N32"/>
    <mergeCell ref="E31:E32"/>
    <mergeCell ref="F31:F32"/>
    <mergeCell ref="G31:G32"/>
    <mergeCell ref="H31:H32"/>
    <mergeCell ref="I31:I32"/>
    <mergeCell ref="J31:J32"/>
    <mergeCell ref="A89:A91"/>
    <mergeCell ref="B89:B91"/>
    <mergeCell ref="C89:C91"/>
    <mergeCell ref="D89:D91"/>
    <mergeCell ref="E89:K89"/>
    <mergeCell ref="L89:L91"/>
    <mergeCell ref="M89:M91"/>
    <mergeCell ref="N89:N91"/>
    <mergeCell ref="E90:E91"/>
    <mergeCell ref="F90:F91"/>
    <mergeCell ref="G90:G91"/>
    <mergeCell ref="H90:H91"/>
    <mergeCell ref="I90:I91"/>
    <mergeCell ref="J90:J91"/>
    <mergeCell ref="K90:K91"/>
    <mergeCell ref="A112:N112"/>
    <mergeCell ref="B122:C122"/>
    <mergeCell ref="A124:N124"/>
    <mergeCell ref="E109:K109"/>
    <mergeCell ref="L109:L111"/>
    <mergeCell ref="M109:M111"/>
    <mergeCell ref="N109:N111"/>
    <mergeCell ref="E110:E111"/>
    <mergeCell ref="F110:F111"/>
    <mergeCell ref="G110:G111"/>
    <mergeCell ref="H110:H111"/>
    <mergeCell ref="I110:I111"/>
    <mergeCell ref="J110:J111"/>
    <mergeCell ref="K110:K1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ppwsz</dc:creator>
  <cp:lastModifiedBy>ppwsz</cp:lastModifiedBy>
  <cp:lastPrinted>2017-03-03T13:06:27Z</cp:lastPrinted>
  <dcterms:created xsi:type="dcterms:W3CDTF">2012-05-21T07:08:20Z</dcterms:created>
  <dcterms:modified xsi:type="dcterms:W3CDTF">2017-03-03T13:07:51Z</dcterms:modified>
</cp:coreProperties>
</file>