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plan zatrudennie aRM\"/>
    </mc:Choice>
  </mc:AlternateContent>
  <bookViews>
    <workbookView xWindow="0" yWindow="0" windowWidth="28800" windowHeight="12330"/>
  </bookViews>
  <sheets>
    <sheet name="podział na semestry" sheetId="1" r:id="rId1"/>
  </sheets>
  <definedNames>
    <definedName name="_xlnm.Print_Area" localSheetId="0">'podział na semestry'!$A$1:$N$140</definedName>
  </definedNames>
  <calcPr calcId="162913"/>
</workbook>
</file>

<file path=xl/calcChain.xml><?xml version="1.0" encoding="utf-8"?>
<calcChain xmlns="http://schemas.openxmlformats.org/spreadsheetml/2006/main">
  <c r="C50" i="1" l="1"/>
  <c r="C28" i="1"/>
  <c r="C12" i="1"/>
  <c r="C34" i="1" l="1"/>
  <c r="J133" i="1" l="1"/>
  <c r="C105" i="1"/>
  <c r="C106" i="1"/>
  <c r="C107" i="1"/>
  <c r="C108" i="1"/>
  <c r="C109" i="1"/>
  <c r="C110" i="1"/>
  <c r="C111" i="1"/>
  <c r="C112" i="1"/>
  <c r="C113" i="1"/>
  <c r="C114" i="1"/>
  <c r="C115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D100" i="1"/>
  <c r="E100" i="1"/>
  <c r="K100" i="1"/>
  <c r="I100" i="1"/>
  <c r="H100" i="1"/>
  <c r="M100" i="1"/>
  <c r="C74" i="1"/>
  <c r="C75" i="1"/>
  <c r="C76" i="1"/>
  <c r="C77" i="1"/>
  <c r="C78" i="1"/>
  <c r="C68" i="1"/>
  <c r="C69" i="1"/>
  <c r="C70" i="1"/>
  <c r="C71" i="1"/>
  <c r="C72" i="1"/>
  <c r="C73" i="1"/>
  <c r="J64" i="1"/>
  <c r="C54" i="1"/>
  <c r="C55" i="1"/>
  <c r="C56" i="1"/>
  <c r="C57" i="1"/>
  <c r="C58" i="1"/>
  <c r="C59" i="1"/>
  <c r="C35" i="1"/>
  <c r="C36" i="1"/>
  <c r="C37" i="1"/>
  <c r="C38" i="1"/>
  <c r="C39" i="1"/>
  <c r="C40" i="1"/>
  <c r="C11" i="1"/>
  <c r="C14" i="1"/>
  <c r="C15" i="1"/>
  <c r="C16" i="1"/>
  <c r="M23" i="1"/>
  <c r="D122" i="1" l="1"/>
  <c r="E122" i="1"/>
  <c r="F122" i="1"/>
  <c r="F132" i="1" s="1"/>
  <c r="G122" i="1"/>
  <c r="H122" i="1"/>
  <c r="I122" i="1"/>
  <c r="K122" i="1"/>
  <c r="F100" i="1"/>
  <c r="F79" i="1"/>
  <c r="F64" i="1"/>
  <c r="F44" i="1"/>
  <c r="F128" i="1" s="1"/>
  <c r="F23" i="1"/>
  <c r="F123" i="1" s="1"/>
  <c r="F131" i="1"/>
  <c r="F130" i="1"/>
  <c r="F129" i="1"/>
  <c r="F127" i="1" l="1"/>
  <c r="F133" i="1" s="1"/>
  <c r="K132" i="1"/>
  <c r="I132" i="1"/>
  <c r="H132" i="1"/>
  <c r="G132" i="1"/>
  <c r="E132" i="1"/>
  <c r="D132" i="1"/>
  <c r="L132" i="1" l="1"/>
  <c r="I131" i="1"/>
  <c r="I79" i="1"/>
  <c r="I130" i="1" s="1"/>
  <c r="I64" i="1"/>
  <c r="I129" i="1" s="1"/>
  <c r="I44" i="1"/>
  <c r="I128" i="1" s="1"/>
  <c r="I23" i="1"/>
  <c r="I127" i="1" s="1"/>
  <c r="I133" i="1" l="1"/>
  <c r="I123" i="1"/>
  <c r="C29" i="1"/>
  <c r="C30" i="1"/>
  <c r="C31" i="1"/>
  <c r="C32" i="1"/>
  <c r="C41" i="1"/>
  <c r="C42" i="1"/>
  <c r="C43" i="1"/>
  <c r="C49" i="1" l="1"/>
  <c r="C120" i="1"/>
  <c r="C121" i="1"/>
  <c r="C116" i="1"/>
  <c r="C119" i="1"/>
  <c r="C86" i="1"/>
  <c r="C118" i="1"/>
  <c r="C85" i="1"/>
  <c r="C63" i="1"/>
  <c r="C9" i="1"/>
  <c r="C53" i="1"/>
  <c r="C51" i="1"/>
  <c r="C17" i="1"/>
  <c r="C10" i="1"/>
  <c r="C84" i="1" l="1"/>
  <c r="C61" i="1"/>
  <c r="C104" i="1" l="1"/>
  <c r="C117" i="1"/>
  <c r="C52" i="1"/>
  <c r="C60" i="1"/>
  <c r="C62" i="1"/>
  <c r="M122" i="1"/>
  <c r="M132" i="1" s="1"/>
  <c r="D131" i="1"/>
  <c r="E131" i="1"/>
  <c r="G100" i="1"/>
  <c r="G131" i="1" s="1"/>
  <c r="H131" i="1"/>
  <c r="K131" i="1"/>
  <c r="M131" i="1"/>
  <c r="C83" i="1"/>
  <c r="C22" i="1"/>
  <c r="C21" i="1"/>
  <c r="D79" i="1"/>
  <c r="D130" i="1" s="1"/>
  <c r="E79" i="1"/>
  <c r="E130" i="1" s="1"/>
  <c r="G79" i="1"/>
  <c r="G130" i="1" s="1"/>
  <c r="H79" i="1"/>
  <c r="H130" i="1" s="1"/>
  <c r="K79" i="1"/>
  <c r="K130" i="1" s="1"/>
  <c r="M79" i="1"/>
  <c r="M130" i="1" s="1"/>
  <c r="D64" i="1"/>
  <c r="D129" i="1" s="1"/>
  <c r="E64" i="1"/>
  <c r="E129" i="1" s="1"/>
  <c r="G64" i="1"/>
  <c r="G129" i="1" s="1"/>
  <c r="H64" i="1"/>
  <c r="H129" i="1" s="1"/>
  <c r="K64" i="1"/>
  <c r="K129" i="1" s="1"/>
  <c r="M64" i="1"/>
  <c r="M129" i="1" s="1"/>
  <c r="D44" i="1"/>
  <c r="D128" i="1" s="1"/>
  <c r="E44" i="1"/>
  <c r="E128" i="1" s="1"/>
  <c r="G44" i="1"/>
  <c r="G128" i="1" s="1"/>
  <c r="H44" i="1"/>
  <c r="H128" i="1" s="1"/>
  <c r="K44" i="1"/>
  <c r="K128" i="1" s="1"/>
  <c r="M44" i="1"/>
  <c r="M128" i="1" s="1"/>
  <c r="C7" i="1"/>
  <c r="C8" i="1"/>
  <c r="C19" i="1"/>
  <c r="C20" i="1"/>
  <c r="D23" i="1"/>
  <c r="D127" i="1" s="1"/>
  <c r="E23" i="1"/>
  <c r="E127" i="1" s="1"/>
  <c r="G23" i="1"/>
  <c r="G127" i="1" s="1"/>
  <c r="H23" i="1"/>
  <c r="H127" i="1" s="1"/>
  <c r="K23" i="1"/>
  <c r="K127" i="1" s="1"/>
  <c r="M127" i="1"/>
  <c r="G133" i="1" l="1"/>
  <c r="M133" i="1"/>
  <c r="H133" i="1"/>
  <c r="K133" i="1"/>
  <c r="E133" i="1"/>
  <c r="L127" i="1"/>
  <c r="D133" i="1"/>
  <c r="L129" i="1"/>
  <c r="L131" i="1"/>
  <c r="L128" i="1"/>
  <c r="L130" i="1"/>
  <c r="H123" i="1"/>
  <c r="G123" i="1"/>
  <c r="D123" i="1"/>
  <c r="E123" i="1"/>
  <c r="K123" i="1"/>
  <c r="M123" i="1"/>
  <c r="C122" i="1"/>
  <c r="C100" i="1"/>
  <c r="C79" i="1"/>
  <c r="C64" i="1"/>
  <c r="C44" i="1"/>
  <c r="C23" i="1"/>
  <c r="C123" i="1" l="1"/>
  <c r="L133" i="1"/>
</calcChain>
</file>

<file path=xl/sharedStrings.xml><?xml version="1.0" encoding="utf-8"?>
<sst xmlns="http://schemas.openxmlformats.org/spreadsheetml/2006/main" count="303" uniqueCount="136">
  <si>
    <t>ECTS</t>
  </si>
  <si>
    <t>Σ</t>
  </si>
  <si>
    <t>W</t>
  </si>
  <si>
    <t>SEMESTR I</t>
  </si>
  <si>
    <t>SEMESTR II</t>
  </si>
  <si>
    <t>SUMA SEMESTR II</t>
  </si>
  <si>
    <t>SEMESTR III</t>
  </si>
  <si>
    <t>SUMA SEMESTR III</t>
  </si>
  <si>
    <t>SEMESTR IV</t>
  </si>
  <si>
    <t>SUMA SEMESTR IV</t>
  </si>
  <si>
    <t>SEMESTR V</t>
  </si>
  <si>
    <t>SUMA SEMESTR V</t>
  </si>
  <si>
    <t>SEMESTR VI</t>
  </si>
  <si>
    <t>SUMA SEMESTR VI</t>
  </si>
  <si>
    <t>Objaśnienia:</t>
  </si>
  <si>
    <t>Sem.</t>
  </si>
  <si>
    <t>I</t>
  </si>
  <si>
    <t>II</t>
  </si>
  <si>
    <t>III</t>
  </si>
  <si>
    <t>IV</t>
  </si>
  <si>
    <t>V</t>
  </si>
  <si>
    <t>VI</t>
  </si>
  <si>
    <t>E - egzamin</t>
  </si>
  <si>
    <t>w tym praktyki zawodowe</t>
  </si>
  <si>
    <t>ZO - zaliczenie z oceną</t>
  </si>
  <si>
    <t>CA</t>
  </si>
  <si>
    <t>Z - zaliczenie</t>
  </si>
  <si>
    <t>CW</t>
  </si>
  <si>
    <t>Lp.</t>
  </si>
  <si>
    <t>CL</t>
  </si>
  <si>
    <t>CK</t>
  </si>
  <si>
    <t>Punkty
ECTS</t>
  </si>
  <si>
    <t>Liczba godzin dydaktycznych</t>
  </si>
  <si>
    <t>SUMA SEMESTRY I - VI</t>
  </si>
  <si>
    <t>Łączna liczba godzin zajęć</t>
  </si>
  <si>
    <t>W - wykłady</t>
  </si>
  <si>
    <t>CA - ćwiczenia audytoryjne</t>
  </si>
  <si>
    <t>CK - ćwiczenia kliniczne</t>
  </si>
  <si>
    <t>PZ - praktyki zawodowe</t>
  </si>
  <si>
    <t>CP</t>
  </si>
  <si>
    <t>CT/PZ</t>
  </si>
  <si>
    <t>CL - ćwiczenia laboratoryjne, w tym ćwiczenia realizowane w specjalist. pracowniach</t>
  </si>
  <si>
    <t>CT - ćwiczenia terenowe, w tym obozy</t>
  </si>
  <si>
    <t>CK / ZP</t>
  </si>
  <si>
    <t>ZP - zajęcia praktyczne</t>
  </si>
  <si>
    <t>CP - ćwiczenia projektowe, w tym seminarium dyplomowe</t>
  </si>
  <si>
    <t>Nazwa zajęć / modułu</t>
  </si>
  <si>
    <t>Forma weryfikacji</t>
  </si>
  <si>
    <t>CW - ćwiczenia w grupach warsztatowych, w tym zajęcia z WF, lektorat</t>
  </si>
  <si>
    <t xml:space="preserve">Nauki podstawowe </t>
  </si>
  <si>
    <t xml:space="preserve">Anatomia </t>
  </si>
  <si>
    <t>Biochemia z elementami chemii</t>
  </si>
  <si>
    <t>Biofizyka</t>
  </si>
  <si>
    <t xml:space="preserve">Biologia i mikrobiologia </t>
  </si>
  <si>
    <t xml:space="preserve">Nauki behawioralne i społeczne </t>
  </si>
  <si>
    <t xml:space="preserve">Zdrowie publiczne </t>
  </si>
  <si>
    <t xml:space="preserve">Etyka zawodowa ratownika medycznego </t>
  </si>
  <si>
    <t xml:space="preserve">Psychologia </t>
  </si>
  <si>
    <t>Socjologia medycyny</t>
  </si>
  <si>
    <t xml:space="preserve">Nauki kliniczne </t>
  </si>
  <si>
    <t>Wychowanie fizyczne</t>
  </si>
  <si>
    <t>SUMA</t>
  </si>
  <si>
    <t>E</t>
  </si>
  <si>
    <t>z/o</t>
  </si>
  <si>
    <t>zal</t>
  </si>
  <si>
    <t>Pozostałe</t>
  </si>
  <si>
    <t xml:space="preserve">Farmakologia z toksykologią </t>
  </si>
  <si>
    <t xml:space="preserve">Patologia </t>
  </si>
  <si>
    <t xml:space="preserve">Informatyka i biostatystyka  </t>
  </si>
  <si>
    <t xml:space="preserve">Prawo medyczne </t>
  </si>
  <si>
    <t>Jezyk obcy Do wyboru: 1z2 1. Język angielski. 2. Język niemiecki</t>
  </si>
  <si>
    <t xml:space="preserve">Techniki zabiegów medycznych </t>
  </si>
  <si>
    <t xml:space="preserve">Praktyka zawodowa wakacyjna </t>
  </si>
  <si>
    <t xml:space="preserve">Zespół ratownictwa medycznego </t>
  </si>
  <si>
    <t xml:space="preserve">Wychowanie fizyczne </t>
  </si>
  <si>
    <t>Do wyboru: 1z2 1. Język angielski. 2. Język niemiecki</t>
  </si>
  <si>
    <t>Zajęcia sprawnościowe z elementami ratownictwa specjalistycznego (Do wyboru 1 z 2; 1. Specyfika działań ratowniczych GOPR/TOPR. 2. Specyfika działań ratowniczych WOPR</t>
  </si>
  <si>
    <t xml:space="preserve">Pediatria </t>
  </si>
  <si>
    <t>Farmakologia i toksykologia kliniczna</t>
  </si>
  <si>
    <t>Ginekologia i położnictwo</t>
  </si>
  <si>
    <t>Chirurgia</t>
  </si>
  <si>
    <t xml:space="preserve">Praktyka śródroczna </t>
  </si>
  <si>
    <t>Oddział chirurgii</t>
  </si>
  <si>
    <t>Oddział chorób wewnętrznych</t>
  </si>
  <si>
    <t>Oddział pediatrii</t>
  </si>
  <si>
    <t>CT</t>
  </si>
  <si>
    <t>PZ</t>
  </si>
  <si>
    <t xml:space="preserve">Dydaktyka medyczna </t>
  </si>
  <si>
    <t xml:space="preserve">Intensywna terapia </t>
  </si>
  <si>
    <t xml:space="preserve">Oddział Anestezjologii i Intensywnej Terapii </t>
  </si>
  <si>
    <t>Dydaktyka medyczna</t>
  </si>
  <si>
    <t>Neurologia</t>
  </si>
  <si>
    <t>Psychiatria</t>
  </si>
  <si>
    <t>Choroby zakażne</t>
  </si>
  <si>
    <t>Ortopedia i traumatologia narządu ruchu</t>
  </si>
  <si>
    <t>Medycyna taktyczna</t>
  </si>
  <si>
    <t>Kardiologia</t>
  </si>
  <si>
    <t>Oddział ortopedyczno-urazowy</t>
  </si>
  <si>
    <t>Oddział neurologii</t>
  </si>
  <si>
    <t>Oddział kardiologii</t>
  </si>
  <si>
    <t>Ekonomia i zarządzanie w ochronie zdrowia</t>
  </si>
  <si>
    <t>Badania naukowe w ratownictwie medycznym</t>
  </si>
  <si>
    <t>Medycyna katastrof</t>
  </si>
  <si>
    <t>Procedury ratunkowe wewnątrzszpitalne</t>
  </si>
  <si>
    <t>Neurochirurgia</t>
  </si>
  <si>
    <t>Okulistyka</t>
  </si>
  <si>
    <t>Laryngologia</t>
  </si>
  <si>
    <t>Urologia</t>
  </si>
  <si>
    <t>Medycyna sądowa</t>
  </si>
  <si>
    <t>Choroby tropikalne</t>
  </si>
  <si>
    <t>SOR</t>
  </si>
  <si>
    <t xml:space="preserve">Pozostałe </t>
  </si>
  <si>
    <t xml:space="preserve">Wybór zajęć 1 z 2 1. Procedury i standardy kliniczne w ratownictwie medycznym - profil zachowawczy. 2. Procedury i standardy kliniczne w ratownictwie medycznym - profil urazowy.  * </t>
  </si>
  <si>
    <t>Wybór zajęć 3 z 4 Przygotowanie do egzaminu dyplomowego Wybór 3 z 5 1. Postępowanie ratunkowe w stanach nagłych zagrożeń pochodzenia wewnętrznego.  2. Medycyna ratunkowa - postępowanie ratunkowe w stanach nagłych zagrożeń u dzieci 3. Postępowanie ratunkowe w urazach wielonarządowych 4. Postępowanie ratunkowe w zagrożeniach środowiskowych.  5. Zaawansowane zabiegi ratując życie u dzieci, dorosłych i pacjentów geriatrycznych. *</t>
  </si>
  <si>
    <t>Organizacja i zasady pracy dyspozytorni medycznej*</t>
  </si>
  <si>
    <t xml:space="preserve">Wybór zajęć 1 z 2 1. Procedury i standardy kliniczne w ratownictwie medycznym - profil zachowawczy. 2. Procedury i standardy kliniczne w ratownictwie medycznym - profil urazowy.*   </t>
  </si>
  <si>
    <t>Radiologia w ratownictwie medycznym*</t>
  </si>
  <si>
    <t>Opieka nad pacjentem w stanie zagrożenia życia *</t>
  </si>
  <si>
    <t>Wybór zajęć 1 z 2  1. Podstawy języka migowego w praktyce ratownika medycznego. 2. Metody komunikacji alternatywnej i wspomagającej w aspekcie nauk medycznych *</t>
  </si>
  <si>
    <t xml:space="preserve">Podstawowe zabiegi medyczne </t>
  </si>
  <si>
    <r>
      <t>Procedury ratunkowe przedszpitalne</t>
    </r>
    <r>
      <rPr>
        <i/>
        <sz val="11"/>
        <color indexed="10"/>
        <rFont val="Times New Roman"/>
        <family val="1"/>
        <charset val="238"/>
      </rPr>
      <t xml:space="preserve"> </t>
    </r>
  </si>
  <si>
    <t>Fizjologia z elementami fizjologii klinicznej (1)</t>
  </si>
  <si>
    <t>Fizjologia z elementami fizjologii klinicznej (2)</t>
  </si>
  <si>
    <t>Medycyna ratunkowa  (1)</t>
  </si>
  <si>
    <t>Medycyna ratunkowa  (2)</t>
  </si>
  <si>
    <t>Medyczne czynności ratunkowe (1)</t>
  </si>
  <si>
    <t>Medyczne czynności ratunkowe (2)</t>
  </si>
  <si>
    <t>Szpitalny Oddział Ratunkowy (2)</t>
  </si>
  <si>
    <t>Szpitalny oddział ratunkowy (1)</t>
  </si>
  <si>
    <t>Zespół ratownictwa medycznego (1)</t>
  </si>
  <si>
    <t>Zespół ratownictwa medycznego (2)</t>
  </si>
  <si>
    <t>Kierunek: RATOWNICTWO MEDYCZNE studia I stopnia, forma studiów: stacjonarne, profil praktyczny</t>
  </si>
  <si>
    <t xml:space="preserve">* zajęcia z godzin do dyspozycji Uczelni </t>
  </si>
  <si>
    <t>PLAN STUDIÓW (harmonogram realizacji programu studiów od roku 2020/2021)</t>
  </si>
  <si>
    <t>Choroby wewnętrzne z elementami onkologii (1)</t>
  </si>
  <si>
    <t>Choroby wewnętrzne z elementami onkologii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</si>
</sst>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9">
    <font>
      <sz val="11"/>
      <color theme="1"/>
      <name val="Arial"/>
      <family val="2"/>
      <charset val="238"/>
    </font>
    <font>
      <sz val="10"/>
      <color theme="1"/>
      <name val="Mangal"/>
      <family val="1"/>
    </font>
    <font>
      <sz val="11"/>
      <color rgb="FF000000"/>
      <name val="Czcionka tekstu podstawowego"/>
    </font>
    <font>
      <b/>
      <i/>
      <sz val="16"/>
      <color theme="1"/>
      <name val="Arial"/>
      <family val="2"/>
      <charset val="238"/>
    </font>
    <font>
      <sz val="10"/>
      <color theme="1"/>
      <name val="Arial CE"/>
    </font>
    <font>
      <b/>
      <i/>
      <u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name val="Czcionka tekstu podstawowego"/>
    </font>
    <font>
      <i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8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0" fontId="5" fillId="0" borderId="0"/>
    <xf numFmtId="165" fontId="5" fillId="0" borderId="0"/>
  </cellStyleXfs>
  <cellXfs count="159">
    <xf numFmtId="0" fontId="0" fillId="0" borderId="0" xfId="0"/>
    <xf numFmtId="164" fontId="6" fillId="0" borderId="0" xfId="2" applyFont="1"/>
    <xf numFmtId="164" fontId="6" fillId="0" borderId="0" xfId="2" applyFont="1" applyBorder="1"/>
    <xf numFmtId="164" fontId="6" fillId="0" borderId="2" xfId="1" applyFont="1" applyBorder="1" applyAlignment="1">
      <alignment horizontal="center" vertical="center" wrapText="1"/>
    </xf>
    <xf numFmtId="164" fontId="6" fillId="0" borderId="2" xfId="2" applyFont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/>
    </xf>
    <xf numFmtId="164" fontId="6" fillId="0" borderId="2" xfId="2" applyFont="1" applyBorder="1" applyAlignment="1">
      <alignment horizontal="center" vertical="center"/>
    </xf>
    <xf numFmtId="164" fontId="7" fillId="0" borderId="2" xfId="2" applyFont="1" applyBorder="1" applyAlignment="1">
      <alignment horizontal="center" vertical="center"/>
    </xf>
    <xf numFmtId="164" fontId="6" fillId="0" borderId="0" xfId="2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0" fontId="9" fillId="0" borderId="0" xfId="0" applyFont="1"/>
    <xf numFmtId="164" fontId="7" fillId="0" borderId="0" xfId="2" applyFont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6" fillId="0" borderId="0" xfId="2" applyFont="1" applyAlignment="1">
      <alignment horizontal="center" vertical="center"/>
    </xf>
    <xf numFmtId="164" fontId="6" fillId="0" borderId="11" xfId="2" applyFont="1" applyBorder="1" applyAlignment="1">
      <alignment horizontal="center" vertical="center"/>
    </xf>
    <xf numFmtId="164" fontId="6" fillId="0" borderId="11" xfId="2" applyFont="1" applyFill="1" applyBorder="1" applyAlignment="1">
      <alignment horizontal="center" vertical="center"/>
    </xf>
    <xf numFmtId="164" fontId="7" fillId="0" borderId="11" xfId="2" applyFont="1" applyBorder="1" applyAlignment="1">
      <alignment horizontal="right" vertical="center"/>
    </xf>
    <xf numFmtId="164" fontId="7" fillId="0" borderId="11" xfId="2" applyFont="1" applyBorder="1" applyAlignment="1">
      <alignment horizontal="center" vertical="center"/>
    </xf>
    <xf numFmtId="164" fontId="7" fillId="0" borderId="0" xfId="2" applyFont="1" applyBorder="1" applyAlignment="1">
      <alignment horizontal="right" vertical="center"/>
    </xf>
    <xf numFmtId="164" fontId="6" fillId="0" borderId="0" xfId="2" applyNumberFormat="1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3" xfId="2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0" xfId="2" applyNumberFormat="1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164" fontId="10" fillId="0" borderId="0" xfId="2" applyFont="1" applyAlignment="1">
      <alignment horizontal="left"/>
    </xf>
    <xf numFmtId="164" fontId="6" fillId="0" borderId="0" xfId="2" applyFont="1" applyAlignment="1">
      <alignment horizontal="left"/>
    </xf>
    <xf numFmtId="164" fontId="10" fillId="0" borderId="0" xfId="2" applyFont="1"/>
    <xf numFmtId="164" fontId="7" fillId="2" borderId="2" xfId="2" applyFont="1" applyFill="1" applyBorder="1" applyAlignment="1">
      <alignment horizontal="center" vertical="center"/>
    </xf>
    <xf numFmtId="164" fontId="7" fillId="2" borderId="11" xfId="2" applyFont="1" applyFill="1" applyBorder="1" applyAlignment="1">
      <alignment horizontal="center" vertical="center"/>
    </xf>
    <xf numFmtId="164" fontId="7" fillId="0" borderId="9" xfId="2" applyFont="1" applyBorder="1" applyAlignment="1">
      <alignment horizontal="center" vertical="center"/>
    </xf>
    <xf numFmtId="164" fontId="7" fillId="0" borderId="0" xfId="2" applyFont="1" applyBorder="1" applyAlignment="1">
      <alignment horizontal="center" vertical="center"/>
    </xf>
    <xf numFmtId="164" fontId="7" fillId="0" borderId="0" xfId="2" applyFont="1" applyFill="1" applyBorder="1" applyAlignment="1">
      <alignment horizontal="center" vertical="center"/>
    </xf>
    <xf numFmtId="164" fontId="6" fillId="0" borderId="14" xfId="2" applyFont="1" applyBorder="1" applyAlignment="1">
      <alignment horizontal="center" vertical="center"/>
    </xf>
    <xf numFmtId="164" fontId="6" fillId="0" borderId="17" xfId="2" applyFont="1" applyBorder="1" applyAlignment="1">
      <alignment horizontal="center" vertical="center"/>
    </xf>
    <xf numFmtId="164" fontId="6" fillId="0" borderId="17" xfId="1" applyFont="1" applyBorder="1" applyAlignment="1">
      <alignment horizontal="center" vertical="center" wrapText="1"/>
    </xf>
    <xf numFmtId="164" fontId="6" fillId="0" borderId="17" xfId="2" applyFont="1" applyFill="1" applyBorder="1" applyAlignment="1">
      <alignment horizontal="center" vertical="center"/>
    </xf>
    <xf numFmtId="164" fontId="7" fillId="0" borderId="15" xfId="2" applyFont="1" applyBorder="1" applyAlignment="1">
      <alignment horizontal="right" vertical="center"/>
    </xf>
    <xf numFmtId="164" fontId="7" fillId="0" borderId="12" xfId="2" applyFont="1" applyBorder="1" applyAlignment="1">
      <alignment horizontal="center" vertical="center"/>
    </xf>
    <xf numFmtId="164" fontId="7" fillId="2" borderId="12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10" fillId="0" borderId="0" xfId="2" applyFont="1" applyAlignment="1">
      <alignment wrapText="1"/>
    </xf>
    <xf numFmtId="164" fontId="7" fillId="2" borderId="11" xfId="2" applyFont="1" applyFill="1" applyBorder="1" applyAlignment="1">
      <alignment horizontal="right" vertical="center"/>
    </xf>
    <xf numFmtId="164" fontId="7" fillId="2" borderId="9" xfId="2" applyFont="1" applyFill="1" applyBorder="1" applyAlignment="1">
      <alignment horizontal="center" vertical="center"/>
    </xf>
    <xf numFmtId="164" fontId="7" fillId="3" borderId="11" xfId="2" applyFont="1" applyFill="1" applyBorder="1" applyAlignment="1">
      <alignment horizontal="center" vertical="center" wrapText="1"/>
    </xf>
    <xf numFmtId="164" fontId="7" fillId="3" borderId="2" xfId="2" applyFont="1" applyFill="1" applyBorder="1" applyAlignment="1">
      <alignment horizontal="center" vertical="center" wrapText="1"/>
    </xf>
    <xf numFmtId="164" fontId="6" fillId="0" borderId="11" xfId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4" fontId="7" fillId="4" borderId="11" xfId="1" applyFont="1" applyFill="1" applyBorder="1" applyAlignment="1">
      <alignment horizontal="right" vertical="center"/>
    </xf>
    <xf numFmtId="164" fontId="6" fillId="0" borderId="11" xfId="1" applyFont="1" applyBorder="1" applyAlignment="1">
      <alignment horizontal="center" vertical="center"/>
    </xf>
    <xf numFmtId="164" fontId="7" fillId="4" borderId="11" xfId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left" vertical="center"/>
    </xf>
    <xf numFmtId="164" fontId="6" fillId="0" borderId="11" xfId="1" applyFont="1" applyBorder="1" applyAlignment="1">
      <alignment horizontal="center"/>
    </xf>
    <xf numFmtId="164" fontId="6" fillId="0" borderId="11" xfId="1" applyFont="1" applyBorder="1"/>
    <xf numFmtId="0" fontId="6" fillId="0" borderId="11" xfId="0" applyFont="1" applyFill="1" applyBorder="1" applyAlignment="1">
      <alignment horizontal="center" vertical="center" wrapText="1"/>
    </xf>
    <xf numFmtId="164" fontId="10" fillId="0" borderId="0" xfId="2" applyFont="1" applyAlignment="1">
      <alignment horizontal="center"/>
    </xf>
    <xf numFmtId="164" fontId="10" fillId="0" borderId="0" xfId="2" applyFont="1" applyAlignment="1">
      <alignment horizontal="center" wrapText="1"/>
    </xf>
    <xf numFmtId="164" fontId="6" fillId="0" borderId="11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164" fontId="6" fillId="0" borderId="0" xfId="1" applyFont="1" applyFill="1" applyAlignment="1">
      <alignment horizontal="left" vertical="center"/>
    </xf>
    <xf numFmtId="0" fontId="15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3" fillId="0" borderId="1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164" fontId="6" fillId="5" borderId="2" xfId="2" applyFont="1" applyFill="1" applyBorder="1" applyAlignment="1">
      <alignment horizontal="center" vertical="center"/>
    </xf>
    <xf numFmtId="164" fontId="7" fillId="5" borderId="11" xfId="1" applyFont="1" applyFill="1" applyBorder="1" applyAlignment="1">
      <alignment horizontal="left" vertical="center" wrapText="1"/>
    </xf>
    <xf numFmtId="164" fontId="6" fillId="5" borderId="2" xfId="1" applyFont="1" applyFill="1" applyBorder="1" applyAlignment="1">
      <alignment horizontal="center" vertical="center" wrapText="1"/>
    </xf>
    <xf numFmtId="164" fontId="7" fillId="5" borderId="11" xfId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64" fontId="6" fillId="5" borderId="11" xfId="1" applyFont="1" applyFill="1" applyBorder="1" applyAlignment="1">
      <alignment horizontal="center" vertical="center"/>
    </xf>
    <xf numFmtId="164" fontId="6" fillId="5" borderId="11" xfId="2" applyFont="1" applyFill="1" applyBorder="1" applyAlignment="1">
      <alignment horizontal="center" vertical="center"/>
    </xf>
    <xf numFmtId="164" fontId="6" fillId="5" borderId="11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4" fontId="6" fillId="0" borderId="11" xfId="1" applyFont="1" applyFill="1" applyBorder="1" applyAlignment="1">
      <alignment horizontal="left" vertical="center"/>
    </xf>
    <xf numFmtId="164" fontId="6" fillId="6" borderId="2" xfId="2" applyFont="1" applyFill="1" applyBorder="1" applyAlignment="1">
      <alignment horizontal="center" vertical="center"/>
    </xf>
    <xf numFmtId="164" fontId="6" fillId="6" borderId="11" xfId="1" applyFont="1" applyFill="1" applyBorder="1" applyAlignment="1">
      <alignment horizontal="center" vertical="center"/>
    </xf>
    <xf numFmtId="164" fontId="6" fillId="6" borderId="2" xfId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/>
    </xf>
    <xf numFmtId="164" fontId="6" fillId="6" borderId="11" xfId="2" applyFont="1" applyFill="1" applyBorder="1" applyAlignment="1">
      <alignment horizontal="center" vertical="center"/>
    </xf>
    <xf numFmtId="164" fontId="6" fillId="6" borderId="11" xfId="1" applyFont="1" applyFill="1" applyBorder="1" applyAlignment="1">
      <alignment horizontal="center" vertical="center" wrapText="1"/>
    </xf>
    <xf numFmtId="164" fontId="7" fillId="6" borderId="11" xfId="2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164" fontId="6" fillId="6" borderId="17" xfId="2" applyFont="1" applyFill="1" applyBorder="1" applyAlignment="1">
      <alignment horizontal="center" vertical="center"/>
    </xf>
    <xf numFmtId="164" fontId="6" fillId="6" borderId="17" xfId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64" fontId="17" fillId="0" borderId="2" xfId="2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164" fontId="17" fillId="0" borderId="2" xfId="1" applyFont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/>
    </xf>
    <xf numFmtId="164" fontId="17" fillId="4" borderId="11" xfId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64" fontId="17" fillId="0" borderId="11" xfId="1" applyFont="1" applyBorder="1" applyAlignment="1">
      <alignment horizontal="center" vertical="center"/>
    </xf>
    <xf numFmtId="164" fontId="17" fillId="0" borderId="11" xfId="2" applyFont="1" applyBorder="1" applyAlignment="1">
      <alignment horizontal="center" vertical="center"/>
    </xf>
    <xf numFmtId="164" fontId="17" fillId="0" borderId="11" xfId="1" applyFont="1" applyBorder="1" applyAlignment="1">
      <alignment horizontal="center" vertical="center" wrapText="1"/>
    </xf>
    <xf numFmtId="164" fontId="17" fillId="0" borderId="11" xfId="2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164" fontId="17" fillId="0" borderId="11" xfId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/>
    </xf>
    <xf numFmtId="164" fontId="17" fillId="0" borderId="11" xfId="1" applyFont="1" applyBorder="1" applyAlignment="1">
      <alignment horizontal="center"/>
    </xf>
    <xf numFmtId="164" fontId="17" fillId="0" borderId="11" xfId="1" applyFont="1" applyBorder="1"/>
    <xf numFmtId="0" fontId="7" fillId="6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/>
    </xf>
    <xf numFmtId="164" fontId="7" fillId="6" borderId="11" xfId="1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vertical="center"/>
    </xf>
    <xf numFmtId="0" fontId="7" fillId="6" borderId="18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164" fontId="7" fillId="6" borderId="22" xfId="1" applyFont="1" applyFill="1" applyBorder="1" applyAlignment="1">
      <alignment horizontal="left" vertical="center"/>
    </xf>
    <xf numFmtId="164" fontId="7" fillId="6" borderId="23" xfId="1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left" wrapText="1"/>
    </xf>
    <xf numFmtId="0" fontId="14" fillId="6" borderId="24" xfId="0" applyFont="1" applyFill="1" applyBorder="1" applyAlignment="1">
      <alignment horizontal="left" wrapText="1"/>
    </xf>
    <xf numFmtId="164" fontId="7" fillId="5" borderId="18" xfId="1" applyFont="1" applyFill="1" applyBorder="1" applyAlignment="1">
      <alignment horizontal="left" vertical="center" wrapText="1"/>
    </xf>
    <xf numFmtId="164" fontId="7" fillId="5" borderId="20" xfId="1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7" fillId="5" borderId="18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164" fontId="7" fillId="5" borderId="11" xfId="1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164" fontId="8" fillId="2" borderId="1" xfId="2" applyFont="1" applyFill="1" applyBorder="1" applyAlignment="1">
      <alignment horizontal="left" vertical="center"/>
    </xf>
    <xf numFmtId="164" fontId="8" fillId="2" borderId="16" xfId="2" applyFont="1" applyFill="1" applyBorder="1" applyAlignment="1">
      <alignment horizontal="left" vertical="center"/>
    </xf>
    <xf numFmtId="164" fontId="7" fillId="3" borderId="11" xfId="2" applyFont="1" applyFill="1" applyBorder="1" applyAlignment="1">
      <alignment horizontal="center" vertical="center" wrapText="1"/>
    </xf>
    <xf numFmtId="164" fontId="7" fillId="3" borderId="2" xfId="2" applyFont="1" applyFill="1" applyBorder="1" applyAlignment="1">
      <alignment horizontal="center" vertical="center" wrapText="1"/>
    </xf>
    <xf numFmtId="164" fontId="8" fillId="2" borderId="11" xfId="2" applyFont="1" applyFill="1" applyBorder="1" applyAlignment="1">
      <alignment horizontal="left" vertical="center"/>
    </xf>
    <xf numFmtId="164" fontId="7" fillId="3" borderId="17" xfId="2" applyFont="1" applyFill="1" applyBorder="1" applyAlignment="1">
      <alignment horizontal="center" vertical="center" wrapText="1"/>
    </xf>
    <xf numFmtId="164" fontId="8" fillId="2" borderId="18" xfId="2" applyFont="1" applyFill="1" applyBorder="1" applyAlignment="1">
      <alignment horizontal="left" vertical="center"/>
    </xf>
    <xf numFmtId="164" fontId="8" fillId="2" borderId="19" xfId="2" applyFont="1" applyFill="1" applyBorder="1" applyAlignment="1">
      <alignment horizontal="left" vertical="center"/>
    </xf>
    <xf numFmtId="164" fontId="8" fillId="2" borderId="20" xfId="2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/>
    </xf>
    <xf numFmtId="0" fontId="13" fillId="6" borderId="11" xfId="0" applyFont="1" applyFill="1" applyBorder="1" applyAlignment="1">
      <alignment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8" fillId="3" borderId="2" xfId="2" applyFont="1" applyFill="1" applyBorder="1" applyAlignment="1">
      <alignment horizontal="center" vertical="center" wrapText="1"/>
    </xf>
    <xf numFmtId="164" fontId="8" fillId="3" borderId="13" xfId="2" applyFont="1" applyFill="1" applyBorder="1" applyAlignment="1">
      <alignment horizontal="left" vertical="center" wrapText="1"/>
    </xf>
    <xf numFmtId="164" fontId="8" fillId="3" borderId="10" xfId="2" applyFont="1" applyFill="1" applyBorder="1" applyAlignment="1">
      <alignment horizontal="left" vertical="center" wrapText="1"/>
    </xf>
    <xf numFmtId="164" fontId="8" fillId="3" borderId="9" xfId="2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</cellXfs>
  <cellStyles count="8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45"/>
  <sheetViews>
    <sheetView tabSelected="1" view="pageLayout" zoomScaleNormal="130" workbookViewId="0">
      <selection activeCell="B54" sqref="B54"/>
    </sheetView>
  </sheetViews>
  <sheetFormatPr defaultRowHeight="15"/>
  <cols>
    <col min="1" max="1" width="4.5" style="13" customWidth="1"/>
    <col min="2" max="2" width="63.125" style="12" customWidth="1"/>
    <col min="3" max="4" width="6.25" style="13" customWidth="1"/>
    <col min="5" max="10" width="4.375" style="13" customWidth="1"/>
    <col min="11" max="11" width="6.375" style="13" customWidth="1"/>
    <col min="12" max="12" width="10.625" style="13" customWidth="1"/>
    <col min="13" max="13" width="6.75" style="13" customWidth="1"/>
    <col min="14" max="1026" width="9.125" style="1" customWidth="1"/>
    <col min="1027" max="16384" width="9" style="10"/>
  </cols>
  <sheetData>
    <row r="1" spans="1:13" ht="22.5" customHeight="1">
      <c r="A1" s="151" t="s">
        <v>133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24.95" customHeight="1">
      <c r="A2" s="152" t="s">
        <v>131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6.5" customHeight="1">
      <c r="A3" s="153" t="s">
        <v>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1:13" ht="18" customHeight="1">
      <c r="A4" s="142" t="s">
        <v>28</v>
      </c>
      <c r="B4" s="142" t="s">
        <v>46</v>
      </c>
      <c r="C4" s="142" t="s">
        <v>32</v>
      </c>
      <c r="D4" s="142"/>
      <c r="E4" s="142"/>
      <c r="F4" s="142"/>
      <c r="G4" s="142"/>
      <c r="H4" s="142"/>
      <c r="I4" s="142"/>
      <c r="J4" s="142"/>
      <c r="K4" s="142"/>
      <c r="L4" s="142" t="s">
        <v>47</v>
      </c>
      <c r="M4" s="142" t="s">
        <v>31</v>
      </c>
    </row>
    <row r="5" spans="1:13" ht="16.5" customHeight="1">
      <c r="A5" s="142"/>
      <c r="B5" s="142"/>
      <c r="C5" s="51" t="s">
        <v>1</v>
      </c>
      <c r="D5" s="51" t="s">
        <v>2</v>
      </c>
      <c r="E5" s="51" t="s">
        <v>25</v>
      </c>
      <c r="F5" s="51" t="s">
        <v>27</v>
      </c>
      <c r="G5" s="51" t="s">
        <v>39</v>
      </c>
      <c r="H5" s="51" t="s">
        <v>29</v>
      </c>
      <c r="I5" s="51" t="s">
        <v>30</v>
      </c>
      <c r="J5" s="51" t="s">
        <v>85</v>
      </c>
      <c r="K5" s="51" t="s">
        <v>86</v>
      </c>
      <c r="L5" s="142"/>
      <c r="M5" s="142"/>
    </row>
    <row r="6" spans="1:13" ht="12.75" customHeight="1">
      <c r="A6" s="130" t="s">
        <v>49</v>
      </c>
      <c r="B6" s="131"/>
      <c r="C6" s="82"/>
      <c r="D6" s="83"/>
      <c r="E6" s="83"/>
      <c r="F6" s="84"/>
      <c r="G6" s="82"/>
      <c r="H6" s="83"/>
      <c r="I6" s="85"/>
      <c r="J6" s="83"/>
      <c r="K6" s="83"/>
      <c r="L6" s="83"/>
      <c r="M6" s="83"/>
    </row>
    <row r="7" spans="1:13" ht="12.75" customHeight="1">
      <c r="A7" s="52">
        <v>1</v>
      </c>
      <c r="B7" s="104" t="s">
        <v>50</v>
      </c>
      <c r="C7" s="105">
        <f>SUM(D7:K7)</f>
        <v>45</v>
      </c>
      <c r="D7" s="106">
        <v>30</v>
      </c>
      <c r="E7" s="106">
        <v>15</v>
      </c>
      <c r="F7" s="107"/>
      <c r="G7" s="108"/>
      <c r="H7" s="109"/>
      <c r="I7" s="109"/>
      <c r="J7" s="109"/>
      <c r="K7" s="109"/>
      <c r="L7" s="106" t="s">
        <v>63</v>
      </c>
      <c r="M7" s="106">
        <v>2</v>
      </c>
    </row>
    <row r="8" spans="1:13" ht="12.75" customHeight="1">
      <c r="A8" s="52">
        <v>2</v>
      </c>
      <c r="B8" s="104" t="s">
        <v>51</v>
      </c>
      <c r="C8" s="105">
        <f>SUM(D8:K8)</f>
        <v>25</v>
      </c>
      <c r="D8" s="106">
        <v>20</v>
      </c>
      <c r="E8" s="106"/>
      <c r="F8" s="107"/>
      <c r="G8" s="108"/>
      <c r="H8" s="109">
        <v>5</v>
      </c>
      <c r="I8" s="109"/>
      <c r="J8" s="109"/>
      <c r="K8" s="109"/>
      <c r="L8" s="106" t="s">
        <v>63</v>
      </c>
      <c r="M8" s="106">
        <v>1</v>
      </c>
    </row>
    <row r="9" spans="1:13" ht="12.75" customHeight="1">
      <c r="A9" s="52">
        <v>3</v>
      </c>
      <c r="B9" s="66" t="s">
        <v>52</v>
      </c>
      <c r="C9" s="6">
        <f>SUM(D9:K9)</f>
        <v>10</v>
      </c>
      <c r="D9" s="53">
        <v>10</v>
      </c>
      <c r="E9" s="53"/>
      <c r="F9" s="3"/>
      <c r="G9" s="5"/>
      <c r="H9" s="54"/>
      <c r="I9" s="54"/>
      <c r="J9" s="54"/>
      <c r="K9" s="54"/>
      <c r="L9" s="53" t="s">
        <v>63</v>
      </c>
      <c r="M9" s="53">
        <v>1</v>
      </c>
    </row>
    <row r="10" spans="1:13" ht="12.75" customHeight="1">
      <c r="A10" s="52">
        <v>4</v>
      </c>
      <c r="B10" s="67" t="s">
        <v>53</v>
      </c>
      <c r="C10" s="6">
        <f>SUM(D10:K10)</f>
        <v>20</v>
      </c>
      <c r="D10" s="53">
        <v>15</v>
      </c>
      <c r="E10" s="53">
        <v>5</v>
      </c>
      <c r="F10" s="3"/>
      <c r="G10" s="5"/>
      <c r="H10" s="54"/>
      <c r="I10" s="54"/>
      <c r="J10" s="54"/>
      <c r="K10" s="54"/>
      <c r="L10" s="53" t="s">
        <v>63</v>
      </c>
      <c r="M10" s="53">
        <v>1</v>
      </c>
    </row>
    <row r="11" spans="1:13" ht="12.75" customHeight="1">
      <c r="A11" s="52">
        <v>5</v>
      </c>
      <c r="B11" s="104" t="s">
        <v>121</v>
      </c>
      <c r="C11" s="105">
        <f>SUM(D11:K11)</f>
        <v>45</v>
      </c>
      <c r="D11" s="106">
        <v>30</v>
      </c>
      <c r="E11" s="106">
        <v>15</v>
      </c>
      <c r="F11" s="107"/>
      <c r="G11" s="108"/>
      <c r="H11" s="109"/>
      <c r="I11" s="109"/>
      <c r="J11" s="109"/>
      <c r="K11" s="109"/>
      <c r="L11" s="106" t="s">
        <v>63</v>
      </c>
      <c r="M11" s="106">
        <v>2</v>
      </c>
    </row>
    <row r="12" spans="1:13" ht="12.75" customHeight="1">
      <c r="A12" s="52">
        <v>6</v>
      </c>
      <c r="B12" s="104" t="s">
        <v>68</v>
      </c>
      <c r="C12" s="112">
        <f t="shared" ref="C12" si="0">SUM(D12:K12)</f>
        <v>30</v>
      </c>
      <c r="D12" s="106"/>
      <c r="E12" s="106">
        <v>30</v>
      </c>
      <c r="F12" s="113"/>
      <c r="G12" s="114"/>
      <c r="H12" s="109"/>
      <c r="I12" s="109"/>
      <c r="J12" s="109"/>
      <c r="K12" s="109"/>
      <c r="L12" s="106" t="s">
        <v>63</v>
      </c>
      <c r="M12" s="106">
        <v>2</v>
      </c>
    </row>
    <row r="13" spans="1:13" ht="12.75" customHeight="1">
      <c r="A13" s="132" t="s">
        <v>54</v>
      </c>
      <c r="B13" s="133"/>
      <c r="C13" s="82"/>
      <c r="D13" s="86"/>
      <c r="E13" s="86"/>
      <c r="F13" s="84"/>
      <c r="G13" s="82"/>
      <c r="H13" s="87"/>
      <c r="I13" s="87"/>
      <c r="J13" s="87"/>
      <c r="K13" s="87"/>
      <c r="L13" s="86"/>
      <c r="M13" s="86"/>
    </row>
    <row r="14" spans="1:13" ht="12.75" customHeight="1">
      <c r="A14" s="62">
        <v>7</v>
      </c>
      <c r="B14" s="110" t="s">
        <v>55</v>
      </c>
      <c r="C14" s="105">
        <f>SUM(D14:K14)</f>
        <v>35</v>
      </c>
      <c r="D14" s="106">
        <v>35</v>
      </c>
      <c r="E14" s="106"/>
      <c r="F14" s="107"/>
      <c r="G14" s="108"/>
      <c r="H14" s="109"/>
      <c r="I14" s="109"/>
      <c r="J14" s="109"/>
      <c r="K14" s="109"/>
      <c r="L14" s="106" t="s">
        <v>63</v>
      </c>
      <c r="M14" s="106">
        <v>2</v>
      </c>
    </row>
    <row r="15" spans="1:13" ht="12.75" customHeight="1">
      <c r="A15" s="52">
        <v>8</v>
      </c>
      <c r="B15" s="66" t="s">
        <v>56</v>
      </c>
      <c r="C15" s="6">
        <f>SUM(D15:K15)</f>
        <v>30</v>
      </c>
      <c r="D15" s="53">
        <v>15</v>
      </c>
      <c r="E15" s="53">
        <v>15</v>
      </c>
      <c r="F15" s="3"/>
      <c r="G15" s="5"/>
      <c r="H15" s="54"/>
      <c r="I15" s="54"/>
      <c r="J15" s="54"/>
      <c r="K15" s="54"/>
      <c r="L15" s="53" t="s">
        <v>63</v>
      </c>
      <c r="M15" s="53">
        <v>3</v>
      </c>
    </row>
    <row r="16" spans="1:13" ht="12.75" customHeight="1">
      <c r="A16" s="52">
        <v>9</v>
      </c>
      <c r="B16" s="104" t="s">
        <v>57</v>
      </c>
      <c r="C16" s="105">
        <f>SUM(D16:K16)</f>
        <v>45</v>
      </c>
      <c r="D16" s="106">
        <v>30</v>
      </c>
      <c r="E16" s="111">
        <v>15</v>
      </c>
      <c r="F16" s="107"/>
      <c r="G16" s="108"/>
      <c r="H16" s="109"/>
      <c r="I16" s="106"/>
      <c r="J16" s="106"/>
      <c r="K16" s="109"/>
      <c r="L16" s="106" t="s">
        <v>63</v>
      </c>
      <c r="M16" s="106">
        <v>3</v>
      </c>
    </row>
    <row r="17" spans="1:13" ht="12.75" customHeight="1">
      <c r="A17" s="52">
        <v>10</v>
      </c>
      <c r="B17" s="66" t="s">
        <v>58</v>
      </c>
      <c r="C17" s="6">
        <f>SUM(D17:K17)</f>
        <v>15</v>
      </c>
      <c r="D17" s="53">
        <v>15</v>
      </c>
      <c r="E17" s="53"/>
      <c r="F17" s="3"/>
      <c r="G17" s="5"/>
      <c r="H17" s="54"/>
      <c r="I17" s="54"/>
      <c r="J17" s="54"/>
      <c r="K17" s="54"/>
      <c r="L17" s="53" t="s">
        <v>63</v>
      </c>
      <c r="M17" s="53">
        <v>1</v>
      </c>
    </row>
    <row r="18" spans="1:13" ht="12.75" customHeight="1">
      <c r="A18" s="132" t="s">
        <v>59</v>
      </c>
      <c r="B18" s="134"/>
      <c r="C18" s="82"/>
      <c r="D18" s="86"/>
      <c r="E18" s="86"/>
      <c r="F18" s="84"/>
      <c r="G18" s="82"/>
      <c r="H18" s="87"/>
      <c r="I18" s="87"/>
      <c r="J18" s="87"/>
      <c r="K18" s="87"/>
      <c r="L18" s="86"/>
      <c r="M18" s="86"/>
    </row>
    <row r="19" spans="1:13" ht="12.75" customHeight="1">
      <c r="A19" s="62">
        <v>11</v>
      </c>
      <c r="B19" s="68" t="s">
        <v>119</v>
      </c>
      <c r="C19" s="6">
        <f>SUM(D19:K19)</f>
        <v>200</v>
      </c>
      <c r="D19" s="53">
        <v>30</v>
      </c>
      <c r="E19" s="53"/>
      <c r="F19" s="3"/>
      <c r="G19" s="5"/>
      <c r="H19" s="54">
        <v>90</v>
      </c>
      <c r="I19" s="54">
        <v>80</v>
      </c>
      <c r="J19" s="54"/>
      <c r="K19" s="54"/>
      <c r="L19" s="53" t="s">
        <v>62</v>
      </c>
      <c r="M19" s="53">
        <v>10</v>
      </c>
    </row>
    <row r="20" spans="1:13" ht="12.75" customHeight="1">
      <c r="A20" s="52">
        <v>12</v>
      </c>
      <c r="B20" s="66" t="s">
        <v>120</v>
      </c>
      <c r="C20" s="6">
        <f>SUM(D20:K20)</f>
        <v>45</v>
      </c>
      <c r="D20" s="53">
        <v>15</v>
      </c>
      <c r="E20" s="53"/>
      <c r="F20" s="3"/>
      <c r="G20" s="5"/>
      <c r="H20" s="54">
        <v>30</v>
      </c>
      <c r="I20" s="54"/>
      <c r="J20" s="54"/>
      <c r="K20" s="54"/>
      <c r="L20" s="53" t="s">
        <v>63</v>
      </c>
      <c r="M20" s="53">
        <v>2</v>
      </c>
    </row>
    <row r="21" spans="1:13" ht="12.75" customHeight="1">
      <c r="A21" s="135" t="s">
        <v>65</v>
      </c>
      <c r="B21" s="136"/>
      <c r="C21" s="82">
        <f>SUM(D21:K21)</f>
        <v>0</v>
      </c>
      <c r="D21" s="86"/>
      <c r="E21" s="86"/>
      <c r="F21" s="84"/>
      <c r="G21" s="82"/>
      <c r="H21" s="87"/>
      <c r="I21" s="87"/>
      <c r="J21" s="87"/>
      <c r="K21" s="87"/>
      <c r="L21" s="86"/>
      <c r="M21" s="86"/>
    </row>
    <row r="22" spans="1:13" ht="12.75" customHeight="1">
      <c r="A22" s="54">
        <v>13</v>
      </c>
      <c r="B22" s="55" t="s">
        <v>60</v>
      </c>
      <c r="C22" s="6">
        <f>SUM(D22:K22)</f>
        <v>30</v>
      </c>
      <c r="D22" s="53"/>
      <c r="E22" s="53"/>
      <c r="F22" s="3">
        <v>30</v>
      </c>
      <c r="G22" s="4"/>
      <c r="H22" s="54"/>
      <c r="I22" s="54"/>
      <c r="J22" s="54"/>
      <c r="K22" s="54"/>
      <c r="L22" s="53" t="s">
        <v>64</v>
      </c>
      <c r="M22" s="53"/>
    </row>
    <row r="23" spans="1:13" ht="12.75" customHeight="1">
      <c r="A23" s="52"/>
      <c r="B23" s="56" t="s">
        <v>61</v>
      </c>
      <c r="C23" s="7">
        <f t="shared" ref="C23:K23" si="1">SUM(C6:C22)</f>
        <v>575</v>
      </c>
      <c r="D23" s="7">
        <f t="shared" si="1"/>
        <v>245</v>
      </c>
      <c r="E23" s="7">
        <f t="shared" si="1"/>
        <v>95</v>
      </c>
      <c r="F23" s="7">
        <f t="shared" si="1"/>
        <v>30</v>
      </c>
      <c r="G23" s="7">
        <f t="shared" si="1"/>
        <v>0</v>
      </c>
      <c r="H23" s="7">
        <f t="shared" si="1"/>
        <v>125</v>
      </c>
      <c r="I23" s="7">
        <f t="shared" si="1"/>
        <v>80</v>
      </c>
      <c r="J23" s="7"/>
      <c r="K23" s="7">
        <f t="shared" si="1"/>
        <v>0</v>
      </c>
      <c r="L23" s="58"/>
      <c r="M23" s="58">
        <f>SUM(M7:M20)</f>
        <v>30</v>
      </c>
    </row>
    <row r="24" spans="1:13" ht="15" customHeight="1">
      <c r="A24" s="139" t="s">
        <v>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40"/>
    </row>
    <row r="25" spans="1:13" ht="16.5" customHeight="1">
      <c r="A25" s="142" t="s">
        <v>28</v>
      </c>
      <c r="B25" s="142" t="s">
        <v>46</v>
      </c>
      <c r="C25" s="142" t="s">
        <v>32</v>
      </c>
      <c r="D25" s="142"/>
      <c r="E25" s="142"/>
      <c r="F25" s="142"/>
      <c r="G25" s="142"/>
      <c r="H25" s="142"/>
      <c r="I25" s="142"/>
      <c r="J25" s="142"/>
      <c r="K25" s="142"/>
      <c r="L25" s="142" t="s">
        <v>47</v>
      </c>
      <c r="M25" s="142" t="s">
        <v>31</v>
      </c>
    </row>
    <row r="26" spans="1:13" ht="21.75" customHeight="1">
      <c r="A26" s="142"/>
      <c r="B26" s="142"/>
      <c r="C26" s="51" t="s">
        <v>1</v>
      </c>
      <c r="D26" s="51" t="s">
        <v>2</v>
      </c>
      <c r="E26" s="51" t="s">
        <v>25</v>
      </c>
      <c r="F26" s="51" t="s">
        <v>27</v>
      </c>
      <c r="G26" s="51" t="s">
        <v>39</v>
      </c>
      <c r="H26" s="51" t="s">
        <v>29</v>
      </c>
      <c r="I26" s="51" t="s">
        <v>30</v>
      </c>
      <c r="J26" s="51" t="s">
        <v>85</v>
      </c>
      <c r="K26" s="51" t="s">
        <v>86</v>
      </c>
      <c r="L26" s="142"/>
      <c r="M26" s="142"/>
    </row>
    <row r="27" spans="1:13" ht="12.75" customHeight="1">
      <c r="A27" s="137" t="s">
        <v>49</v>
      </c>
      <c r="B27" s="138"/>
      <c r="C27" s="88"/>
      <c r="D27" s="85"/>
      <c r="E27" s="85"/>
      <c r="F27" s="89"/>
      <c r="G27" s="88"/>
      <c r="H27" s="85"/>
      <c r="I27" s="85"/>
      <c r="J27" s="85"/>
      <c r="K27" s="85"/>
      <c r="L27" s="85"/>
      <c r="M27" s="85"/>
    </row>
    <row r="28" spans="1:13" ht="12.75" customHeight="1">
      <c r="A28" s="65">
        <v>1</v>
      </c>
      <c r="B28" s="115" t="s">
        <v>50</v>
      </c>
      <c r="C28" s="114">
        <f>SUM(D28:K28)</f>
        <v>30</v>
      </c>
      <c r="D28" s="116">
        <v>15</v>
      </c>
      <c r="E28" s="116">
        <v>15</v>
      </c>
      <c r="F28" s="116"/>
      <c r="G28" s="114"/>
      <c r="H28" s="116"/>
      <c r="I28" s="116"/>
      <c r="J28" s="116"/>
      <c r="K28" s="116"/>
      <c r="L28" s="116" t="s">
        <v>62</v>
      </c>
      <c r="M28" s="116">
        <v>2</v>
      </c>
    </row>
    <row r="29" spans="1:13" ht="12.75" customHeight="1">
      <c r="A29" s="52">
        <v>2</v>
      </c>
      <c r="B29" s="66" t="s">
        <v>122</v>
      </c>
      <c r="C29" s="14">
        <f t="shared" ref="C29:C32" si="2">SUM(D29:K29)</f>
        <v>30</v>
      </c>
      <c r="D29" s="53">
        <v>15</v>
      </c>
      <c r="E29" s="53">
        <v>15</v>
      </c>
      <c r="F29" s="9"/>
      <c r="G29" s="15"/>
      <c r="H29" s="54"/>
      <c r="I29" s="54"/>
      <c r="J29" s="54"/>
      <c r="K29" s="54"/>
      <c r="L29" s="53" t="s">
        <v>62</v>
      </c>
      <c r="M29" s="53">
        <v>2</v>
      </c>
    </row>
    <row r="30" spans="1:13" ht="12.75" customHeight="1">
      <c r="A30" s="52">
        <v>3</v>
      </c>
      <c r="B30" s="66" t="s">
        <v>66</v>
      </c>
      <c r="C30" s="14">
        <f t="shared" si="2"/>
        <v>20</v>
      </c>
      <c r="D30" s="60">
        <v>20</v>
      </c>
      <c r="E30" s="61"/>
      <c r="F30" s="9"/>
      <c r="G30" s="15"/>
      <c r="H30" s="61"/>
      <c r="I30" s="60"/>
      <c r="J30" s="61"/>
      <c r="K30" s="57"/>
      <c r="L30" s="53" t="s">
        <v>62</v>
      </c>
      <c r="M30" s="60">
        <v>1</v>
      </c>
    </row>
    <row r="31" spans="1:13" ht="12.75" customHeight="1">
      <c r="A31" s="52">
        <v>4</v>
      </c>
      <c r="B31" s="66" t="s">
        <v>67</v>
      </c>
      <c r="C31" s="14">
        <f t="shared" si="2"/>
        <v>30</v>
      </c>
      <c r="D31" s="53">
        <v>30</v>
      </c>
      <c r="E31" s="53"/>
      <c r="F31" s="9"/>
      <c r="G31" s="15"/>
      <c r="H31" s="54"/>
      <c r="I31" s="54"/>
      <c r="J31" s="54"/>
      <c r="K31" s="54"/>
      <c r="L31" s="53" t="s">
        <v>63</v>
      </c>
      <c r="M31" s="53">
        <v>2</v>
      </c>
    </row>
    <row r="32" spans="1:13" ht="12.75" customHeight="1">
      <c r="A32" s="52">
        <v>5</v>
      </c>
      <c r="B32" s="104" t="s">
        <v>134</v>
      </c>
      <c r="C32" s="112">
        <f t="shared" si="2"/>
        <v>30</v>
      </c>
      <c r="D32" s="106">
        <v>15</v>
      </c>
      <c r="E32" s="106"/>
      <c r="F32" s="113"/>
      <c r="G32" s="114"/>
      <c r="H32" s="109"/>
      <c r="I32" s="109">
        <v>15</v>
      </c>
      <c r="J32" s="109"/>
      <c r="K32" s="109"/>
      <c r="L32" s="106" t="s">
        <v>63</v>
      </c>
      <c r="M32" s="106">
        <v>2</v>
      </c>
    </row>
    <row r="33" spans="1:13" ht="12.75" customHeight="1">
      <c r="A33" s="148" t="s">
        <v>54</v>
      </c>
      <c r="B33" s="149"/>
      <c r="C33" s="88"/>
      <c r="D33" s="87"/>
      <c r="E33" s="87"/>
      <c r="F33" s="89"/>
      <c r="G33" s="88"/>
      <c r="H33" s="87"/>
      <c r="I33" s="87"/>
      <c r="J33" s="87"/>
      <c r="K33" s="87"/>
      <c r="L33" s="87"/>
      <c r="M33" s="87"/>
    </row>
    <row r="34" spans="1:13" ht="24" customHeight="1">
      <c r="A34" s="62">
        <v>6</v>
      </c>
      <c r="B34" s="69" t="s">
        <v>118</v>
      </c>
      <c r="C34" s="14">
        <f t="shared" ref="C34" si="3">SUM(D34:K34)</f>
        <v>25</v>
      </c>
      <c r="D34" s="57"/>
      <c r="E34" s="57">
        <v>25</v>
      </c>
      <c r="F34" s="9"/>
      <c r="G34" s="15"/>
      <c r="H34" s="57"/>
      <c r="I34" s="57"/>
      <c r="J34" s="57"/>
      <c r="K34" s="57"/>
      <c r="L34" s="57" t="s">
        <v>63</v>
      </c>
      <c r="M34" s="57">
        <v>1</v>
      </c>
    </row>
    <row r="35" spans="1:13" ht="12.75" customHeight="1">
      <c r="A35" s="65">
        <v>7</v>
      </c>
      <c r="B35" s="66" t="s">
        <v>70</v>
      </c>
      <c r="C35" s="14">
        <f t="shared" ref="C35:C43" si="4">SUM(D35:K35)</f>
        <v>30</v>
      </c>
      <c r="D35" s="53"/>
      <c r="E35" s="53"/>
      <c r="F35" s="9">
        <v>30</v>
      </c>
      <c r="G35" s="15"/>
      <c r="H35" s="54"/>
      <c r="I35" s="54"/>
      <c r="J35" s="54"/>
      <c r="K35" s="54"/>
      <c r="L35" s="53" t="s">
        <v>63</v>
      </c>
      <c r="M35" s="53">
        <v>2</v>
      </c>
    </row>
    <row r="36" spans="1:13" ht="12.75" customHeight="1">
      <c r="A36" s="122" t="s">
        <v>59</v>
      </c>
      <c r="B36" s="150"/>
      <c r="C36" s="97">
        <f t="shared" si="4"/>
        <v>0</v>
      </c>
      <c r="D36" s="95"/>
      <c r="E36" s="95"/>
      <c r="F36" s="98"/>
      <c r="G36" s="97"/>
      <c r="H36" s="93"/>
      <c r="I36" s="93"/>
      <c r="J36" s="93"/>
      <c r="K36" s="93"/>
      <c r="L36" s="95"/>
      <c r="M36" s="95"/>
    </row>
    <row r="37" spans="1:13" ht="12.75" customHeight="1">
      <c r="A37" s="52">
        <v>8</v>
      </c>
      <c r="B37" s="66" t="s">
        <v>71</v>
      </c>
      <c r="C37" s="14">
        <f t="shared" si="4"/>
        <v>200</v>
      </c>
      <c r="D37" s="53">
        <v>30</v>
      </c>
      <c r="E37" s="53"/>
      <c r="F37" s="9"/>
      <c r="G37" s="15"/>
      <c r="H37" s="54">
        <v>90</v>
      </c>
      <c r="I37" s="54">
        <v>80</v>
      </c>
      <c r="J37" s="54"/>
      <c r="K37" s="54"/>
      <c r="L37" s="53" t="s">
        <v>62</v>
      </c>
      <c r="M37" s="53">
        <v>10</v>
      </c>
    </row>
    <row r="38" spans="1:13" ht="12.75" customHeight="1">
      <c r="A38" s="52">
        <v>9</v>
      </c>
      <c r="B38" s="66" t="s">
        <v>123</v>
      </c>
      <c r="C38" s="14">
        <f t="shared" si="4"/>
        <v>45</v>
      </c>
      <c r="D38" s="60">
        <v>45</v>
      </c>
      <c r="E38" s="61"/>
      <c r="F38" s="9"/>
      <c r="G38" s="15"/>
      <c r="H38" s="61"/>
      <c r="I38" s="60"/>
      <c r="J38" s="61"/>
      <c r="K38" s="57"/>
      <c r="L38" s="53" t="s">
        <v>63</v>
      </c>
      <c r="M38" s="60">
        <v>2</v>
      </c>
    </row>
    <row r="39" spans="1:13" ht="12.75" customHeight="1">
      <c r="A39" s="124" t="s">
        <v>72</v>
      </c>
      <c r="B39" s="125"/>
      <c r="C39" s="97">
        <f t="shared" si="4"/>
        <v>0</v>
      </c>
      <c r="D39" s="95"/>
      <c r="E39" s="95"/>
      <c r="F39" s="98"/>
      <c r="G39" s="97"/>
      <c r="H39" s="93"/>
      <c r="I39" s="93"/>
      <c r="J39" s="93"/>
      <c r="K39" s="93"/>
      <c r="L39" s="95"/>
      <c r="M39" s="100"/>
    </row>
    <row r="40" spans="1:13" ht="12.75" customHeight="1">
      <c r="A40" s="52">
        <v>10</v>
      </c>
      <c r="B40" s="66" t="s">
        <v>128</v>
      </c>
      <c r="C40" s="14">
        <f t="shared" si="4"/>
        <v>80</v>
      </c>
      <c r="D40" s="62"/>
      <c r="E40" s="62"/>
      <c r="F40" s="9"/>
      <c r="G40" s="15"/>
      <c r="H40" s="52"/>
      <c r="I40" s="52"/>
      <c r="J40" s="52"/>
      <c r="K40" s="52">
        <v>80</v>
      </c>
      <c r="L40" s="62" t="s">
        <v>63</v>
      </c>
      <c r="M40" s="90">
        <v>3</v>
      </c>
    </row>
    <row r="41" spans="1:13" ht="12.75" customHeight="1">
      <c r="A41" s="52">
        <v>11</v>
      </c>
      <c r="B41" s="91" t="s">
        <v>129</v>
      </c>
      <c r="C41" s="14">
        <f t="shared" si="4"/>
        <v>80</v>
      </c>
      <c r="D41" s="57"/>
      <c r="E41" s="57"/>
      <c r="F41" s="9"/>
      <c r="G41" s="15"/>
      <c r="H41" s="57"/>
      <c r="I41" s="57"/>
      <c r="J41" s="57"/>
      <c r="K41" s="57">
        <v>80</v>
      </c>
      <c r="L41" s="57" t="s">
        <v>63</v>
      </c>
      <c r="M41" s="57">
        <v>3</v>
      </c>
    </row>
    <row r="42" spans="1:13" ht="12.75" customHeight="1">
      <c r="A42" s="126" t="s">
        <v>111</v>
      </c>
      <c r="B42" s="127"/>
      <c r="C42" s="97">
        <f t="shared" si="4"/>
        <v>0</v>
      </c>
      <c r="D42" s="93"/>
      <c r="E42" s="93"/>
      <c r="F42" s="98"/>
      <c r="G42" s="99"/>
      <c r="H42" s="93"/>
      <c r="I42" s="93"/>
      <c r="J42" s="93"/>
      <c r="K42" s="93"/>
      <c r="L42" s="93"/>
      <c r="M42" s="93"/>
    </row>
    <row r="43" spans="1:13" ht="12.75" customHeight="1">
      <c r="A43" s="52">
        <v>12</v>
      </c>
      <c r="B43" s="59" t="s">
        <v>74</v>
      </c>
      <c r="C43" s="14">
        <f t="shared" si="4"/>
        <v>30</v>
      </c>
      <c r="D43" s="57"/>
      <c r="E43" s="57"/>
      <c r="F43" s="9">
        <v>30</v>
      </c>
      <c r="G43" s="15"/>
      <c r="H43" s="57"/>
      <c r="I43" s="57"/>
      <c r="J43" s="57"/>
      <c r="K43" s="57"/>
      <c r="L43" s="57" t="s">
        <v>64</v>
      </c>
      <c r="M43" s="57"/>
    </row>
    <row r="44" spans="1:13" ht="12.75" customHeight="1">
      <c r="A44" s="14"/>
      <c r="B44" s="16" t="s">
        <v>5</v>
      </c>
      <c r="C44" s="17">
        <f t="shared" ref="C44:I44" si="5">SUM(C27:C43)</f>
        <v>630</v>
      </c>
      <c r="D44" s="17">
        <f t="shared" si="5"/>
        <v>170</v>
      </c>
      <c r="E44" s="17">
        <f t="shared" si="5"/>
        <v>55</v>
      </c>
      <c r="F44" s="17">
        <f t="shared" si="5"/>
        <v>60</v>
      </c>
      <c r="G44" s="17">
        <f t="shared" si="5"/>
        <v>0</v>
      </c>
      <c r="H44" s="17">
        <f t="shared" si="5"/>
        <v>90</v>
      </c>
      <c r="I44" s="17">
        <f t="shared" si="5"/>
        <v>95</v>
      </c>
      <c r="J44" s="17"/>
      <c r="K44" s="17">
        <f>SUM(K27:K43)</f>
        <v>160</v>
      </c>
      <c r="L44" s="34"/>
      <c r="M44" s="17">
        <f>SUM(M27:M43)</f>
        <v>30</v>
      </c>
    </row>
    <row r="45" spans="1:13" ht="16.5" customHeight="1">
      <c r="A45" s="143" t="s">
        <v>6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</row>
    <row r="46" spans="1:13" ht="16.5" customHeight="1">
      <c r="A46" s="144" t="s">
        <v>28</v>
      </c>
      <c r="B46" s="142" t="s">
        <v>46</v>
      </c>
      <c r="C46" s="144" t="s">
        <v>32</v>
      </c>
      <c r="D46" s="144"/>
      <c r="E46" s="144"/>
      <c r="F46" s="144"/>
      <c r="G46" s="144"/>
      <c r="H46" s="144"/>
      <c r="I46" s="144"/>
      <c r="J46" s="144"/>
      <c r="K46" s="144"/>
      <c r="L46" s="142" t="s">
        <v>47</v>
      </c>
      <c r="M46" s="144" t="s">
        <v>31</v>
      </c>
    </row>
    <row r="47" spans="1:13" ht="23.25" customHeight="1">
      <c r="A47" s="142"/>
      <c r="B47" s="142"/>
      <c r="C47" s="51" t="s">
        <v>1</v>
      </c>
      <c r="D47" s="51" t="s">
        <v>2</v>
      </c>
      <c r="E47" s="51" t="s">
        <v>25</v>
      </c>
      <c r="F47" s="51" t="s">
        <v>27</v>
      </c>
      <c r="G47" s="51" t="s">
        <v>39</v>
      </c>
      <c r="H47" s="51" t="s">
        <v>29</v>
      </c>
      <c r="I47" s="51" t="s">
        <v>30</v>
      </c>
      <c r="J47" s="51" t="s">
        <v>85</v>
      </c>
      <c r="K47" s="51" t="s">
        <v>86</v>
      </c>
      <c r="L47" s="142"/>
      <c r="M47" s="142"/>
    </row>
    <row r="48" spans="1:13" ht="12.75" customHeight="1">
      <c r="A48" s="120" t="s">
        <v>54</v>
      </c>
      <c r="B48" s="121"/>
      <c r="C48" s="92"/>
      <c r="D48" s="93"/>
      <c r="E48" s="93"/>
      <c r="F48" s="94"/>
      <c r="G48" s="92"/>
      <c r="H48" s="93"/>
      <c r="I48" s="93"/>
      <c r="J48" s="93"/>
      <c r="K48" s="93"/>
      <c r="L48" s="93"/>
      <c r="M48" s="93"/>
    </row>
    <row r="49" spans="1:13" ht="12.75" customHeight="1">
      <c r="A49" s="52">
        <v>1</v>
      </c>
      <c r="B49" s="66" t="s">
        <v>75</v>
      </c>
      <c r="C49" s="6">
        <f t="shared" ref="C49:C63" si="6">SUM(D49:K49)</f>
        <v>30</v>
      </c>
      <c r="D49" s="53"/>
      <c r="E49" s="53"/>
      <c r="F49" s="3">
        <v>30</v>
      </c>
      <c r="G49" s="5"/>
      <c r="H49" s="54"/>
      <c r="I49" s="54"/>
      <c r="J49" s="54"/>
      <c r="K49" s="54"/>
      <c r="L49" s="53" t="s">
        <v>63</v>
      </c>
      <c r="M49" s="53">
        <v>2</v>
      </c>
    </row>
    <row r="50" spans="1:13" ht="12.75" customHeight="1">
      <c r="A50" s="52">
        <v>2</v>
      </c>
      <c r="B50" s="104" t="s">
        <v>69</v>
      </c>
      <c r="C50" s="112">
        <f t="shared" si="6"/>
        <v>30</v>
      </c>
      <c r="D50" s="106">
        <v>30</v>
      </c>
      <c r="E50" s="106"/>
      <c r="F50" s="113"/>
      <c r="G50" s="114"/>
      <c r="H50" s="109"/>
      <c r="I50" s="109"/>
      <c r="J50" s="109"/>
      <c r="K50" s="109"/>
      <c r="L50" s="106" t="s">
        <v>63</v>
      </c>
      <c r="M50" s="106">
        <v>2</v>
      </c>
    </row>
    <row r="51" spans="1:13" ht="23.25">
      <c r="A51" s="52">
        <v>3</v>
      </c>
      <c r="B51" s="71" t="s">
        <v>76</v>
      </c>
      <c r="C51" s="6">
        <f t="shared" si="6"/>
        <v>40</v>
      </c>
      <c r="D51" s="53"/>
      <c r="E51" s="53"/>
      <c r="F51" s="3"/>
      <c r="G51" s="5"/>
      <c r="H51" s="54"/>
      <c r="I51" s="54"/>
      <c r="J51" s="54">
        <v>40</v>
      </c>
      <c r="K51" s="54"/>
      <c r="L51" s="53" t="s">
        <v>63</v>
      </c>
      <c r="M51" s="53">
        <v>2</v>
      </c>
    </row>
    <row r="52" spans="1:13" ht="12.75" customHeight="1">
      <c r="A52" s="122" t="s">
        <v>59</v>
      </c>
      <c r="B52" s="123"/>
      <c r="C52" s="92">
        <f t="shared" si="6"/>
        <v>0</v>
      </c>
      <c r="D52" s="95"/>
      <c r="E52" s="95"/>
      <c r="F52" s="94"/>
      <c r="G52" s="92"/>
      <c r="H52" s="93"/>
      <c r="I52" s="93"/>
      <c r="J52" s="93"/>
      <c r="K52" s="93"/>
      <c r="L52" s="95"/>
      <c r="M52" s="95"/>
    </row>
    <row r="53" spans="1:13" ht="12.75" customHeight="1">
      <c r="A53" s="52">
        <v>4</v>
      </c>
      <c r="B53" s="72" t="s">
        <v>77</v>
      </c>
      <c r="C53" s="6">
        <f t="shared" si="6"/>
        <v>60</v>
      </c>
      <c r="D53" s="53">
        <v>30</v>
      </c>
      <c r="E53" s="53"/>
      <c r="F53" s="3"/>
      <c r="G53" s="6"/>
      <c r="H53" s="54"/>
      <c r="I53" s="54">
        <v>30</v>
      </c>
      <c r="J53" s="54"/>
      <c r="K53" s="54"/>
      <c r="L53" s="53" t="s">
        <v>62</v>
      </c>
      <c r="M53" s="53">
        <v>3</v>
      </c>
    </row>
    <row r="54" spans="1:13" ht="12.75" customHeight="1">
      <c r="A54" s="52">
        <v>5</v>
      </c>
      <c r="B54" s="117" t="s">
        <v>135</v>
      </c>
      <c r="C54" s="105">
        <f t="shared" si="6"/>
        <v>45</v>
      </c>
      <c r="D54" s="118">
        <v>30</v>
      </c>
      <c r="E54" s="119"/>
      <c r="F54" s="107"/>
      <c r="G54" s="105"/>
      <c r="H54" s="119"/>
      <c r="I54" s="111">
        <v>15</v>
      </c>
      <c r="J54" s="111"/>
      <c r="K54" s="111"/>
      <c r="L54" s="106" t="s">
        <v>62</v>
      </c>
      <c r="M54" s="118">
        <v>2</v>
      </c>
    </row>
    <row r="55" spans="1:13" ht="12.75" customHeight="1">
      <c r="A55" s="52">
        <v>6</v>
      </c>
      <c r="B55" s="73" t="s">
        <v>78</v>
      </c>
      <c r="C55" s="6">
        <f t="shared" si="6"/>
        <v>45</v>
      </c>
      <c r="D55" s="62">
        <v>30</v>
      </c>
      <c r="E55" s="62">
        <v>15</v>
      </c>
      <c r="F55" s="3"/>
      <c r="G55" s="6"/>
      <c r="H55" s="52"/>
      <c r="I55" s="52"/>
      <c r="J55" s="52"/>
      <c r="K55" s="52"/>
      <c r="L55" s="62" t="s">
        <v>62</v>
      </c>
      <c r="M55" s="62">
        <v>2</v>
      </c>
    </row>
    <row r="56" spans="1:13" ht="12.75" customHeight="1">
      <c r="A56" s="52">
        <v>7</v>
      </c>
      <c r="B56" s="74" t="s">
        <v>124</v>
      </c>
      <c r="C56" s="6">
        <f t="shared" si="6"/>
        <v>45</v>
      </c>
      <c r="D56" s="60">
        <v>45</v>
      </c>
      <c r="E56" s="62"/>
      <c r="F56" s="3"/>
      <c r="G56" s="6"/>
      <c r="H56" s="52"/>
      <c r="I56" s="52"/>
      <c r="J56" s="52"/>
      <c r="K56" s="52"/>
      <c r="L56" s="62" t="s">
        <v>62</v>
      </c>
      <c r="M56" s="62">
        <v>2</v>
      </c>
    </row>
    <row r="57" spans="1:13" ht="12.75" customHeight="1">
      <c r="A57" s="52">
        <v>8</v>
      </c>
      <c r="B57" s="73" t="s">
        <v>125</v>
      </c>
      <c r="C57" s="6">
        <f t="shared" si="6"/>
        <v>75</v>
      </c>
      <c r="D57" s="60">
        <v>15</v>
      </c>
      <c r="E57" s="62"/>
      <c r="F57" s="3"/>
      <c r="G57" s="6"/>
      <c r="H57" s="52">
        <v>60</v>
      </c>
      <c r="I57" s="52"/>
      <c r="J57" s="52"/>
      <c r="K57" s="52"/>
      <c r="L57" s="62" t="s">
        <v>63</v>
      </c>
      <c r="M57" s="62">
        <v>3</v>
      </c>
    </row>
    <row r="58" spans="1:13" ht="12.75" customHeight="1">
      <c r="A58" s="52">
        <v>9</v>
      </c>
      <c r="B58" s="73" t="s">
        <v>79</v>
      </c>
      <c r="C58" s="6">
        <f t="shared" si="6"/>
        <v>40</v>
      </c>
      <c r="D58" s="60">
        <v>15</v>
      </c>
      <c r="E58" s="62"/>
      <c r="F58" s="3"/>
      <c r="G58" s="6"/>
      <c r="H58" s="52">
        <v>15</v>
      </c>
      <c r="I58" s="52">
        <v>10</v>
      </c>
      <c r="J58" s="52"/>
      <c r="K58" s="52"/>
      <c r="L58" s="62" t="s">
        <v>63</v>
      </c>
      <c r="M58" s="62">
        <v>2</v>
      </c>
    </row>
    <row r="59" spans="1:13" ht="12.75" customHeight="1">
      <c r="A59" s="52">
        <v>10</v>
      </c>
      <c r="B59" s="73" t="s">
        <v>80</v>
      </c>
      <c r="C59" s="6">
        <f t="shared" si="6"/>
        <v>95</v>
      </c>
      <c r="D59" s="60">
        <v>55</v>
      </c>
      <c r="E59" s="62"/>
      <c r="F59" s="3"/>
      <c r="G59" s="6"/>
      <c r="H59" s="52"/>
      <c r="I59" s="52">
        <v>40</v>
      </c>
      <c r="J59" s="52"/>
      <c r="K59" s="52"/>
      <c r="L59" s="62" t="s">
        <v>62</v>
      </c>
      <c r="M59" s="62">
        <v>4</v>
      </c>
    </row>
    <row r="60" spans="1:13" ht="12.75" customHeight="1">
      <c r="A60" s="93"/>
      <c r="B60" s="96" t="s">
        <v>81</v>
      </c>
      <c r="C60" s="92">
        <f t="shared" si="6"/>
        <v>0</v>
      </c>
      <c r="D60" s="95"/>
      <c r="E60" s="95"/>
      <c r="F60" s="94"/>
      <c r="G60" s="92"/>
      <c r="H60" s="93"/>
      <c r="I60" s="93"/>
      <c r="J60" s="93"/>
      <c r="K60" s="93"/>
      <c r="L60" s="95"/>
      <c r="M60" s="95"/>
    </row>
    <row r="61" spans="1:13" ht="12.75" customHeight="1">
      <c r="A61" s="52">
        <v>11</v>
      </c>
      <c r="B61" s="75" t="s">
        <v>82</v>
      </c>
      <c r="C61" s="6">
        <f t="shared" si="6"/>
        <v>60</v>
      </c>
      <c r="D61" s="62"/>
      <c r="E61" s="62"/>
      <c r="F61" s="3"/>
      <c r="G61" s="5"/>
      <c r="H61" s="52"/>
      <c r="I61" s="52"/>
      <c r="J61" s="52"/>
      <c r="K61" s="52">
        <v>60</v>
      </c>
      <c r="L61" s="62" t="s">
        <v>63</v>
      </c>
      <c r="M61" s="62">
        <v>2</v>
      </c>
    </row>
    <row r="62" spans="1:13">
      <c r="A62" s="52">
        <v>12</v>
      </c>
      <c r="B62" s="76" t="s">
        <v>83</v>
      </c>
      <c r="C62" s="6">
        <f t="shared" si="6"/>
        <v>50</v>
      </c>
      <c r="D62" s="57"/>
      <c r="E62" s="57"/>
      <c r="F62" s="6"/>
      <c r="G62" s="6"/>
      <c r="H62" s="57"/>
      <c r="I62" s="57"/>
      <c r="J62" s="57"/>
      <c r="K62" s="57">
        <v>50</v>
      </c>
      <c r="L62" s="57" t="s">
        <v>63</v>
      </c>
      <c r="M62" s="57">
        <v>2</v>
      </c>
    </row>
    <row r="63" spans="1:13">
      <c r="A63" s="52">
        <v>13</v>
      </c>
      <c r="B63" s="76" t="s">
        <v>84</v>
      </c>
      <c r="C63" s="6">
        <f t="shared" si="6"/>
        <v>50</v>
      </c>
      <c r="D63" s="57"/>
      <c r="E63" s="57"/>
      <c r="F63" s="3"/>
      <c r="G63" s="5"/>
      <c r="H63" s="57"/>
      <c r="I63" s="57"/>
      <c r="J63" s="57"/>
      <c r="K63" s="57">
        <v>50</v>
      </c>
      <c r="L63" s="57" t="s">
        <v>63</v>
      </c>
      <c r="M63" s="57">
        <v>2</v>
      </c>
    </row>
    <row r="64" spans="1:13" ht="12.75" customHeight="1">
      <c r="A64" s="38"/>
      <c r="B64" s="42" t="s">
        <v>7</v>
      </c>
      <c r="C64" s="43">
        <f t="shared" ref="C64:K64" si="7">SUM(C48:C63)</f>
        <v>665</v>
      </c>
      <c r="D64" s="43">
        <f t="shared" si="7"/>
        <v>250</v>
      </c>
      <c r="E64" s="43">
        <f t="shared" si="7"/>
        <v>15</v>
      </c>
      <c r="F64" s="43">
        <f t="shared" si="7"/>
        <v>30</v>
      </c>
      <c r="G64" s="43">
        <f t="shared" si="7"/>
        <v>0</v>
      </c>
      <c r="H64" s="43">
        <f t="shared" si="7"/>
        <v>75</v>
      </c>
      <c r="I64" s="43">
        <f t="shared" si="7"/>
        <v>95</v>
      </c>
      <c r="J64" s="43">
        <f t="shared" si="7"/>
        <v>40</v>
      </c>
      <c r="K64" s="43">
        <f t="shared" si="7"/>
        <v>160</v>
      </c>
      <c r="L64" s="44"/>
      <c r="M64" s="43">
        <f>SUM(M48:M63)</f>
        <v>30</v>
      </c>
    </row>
    <row r="65" spans="1:13" ht="17.25" customHeight="1">
      <c r="A65" s="143" t="s">
        <v>8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</row>
    <row r="66" spans="1:13" ht="12.95" customHeight="1">
      <c r="A66" s="141" t="s">
        <v>28</v>
      </c>
      <c r="B66" s="142" t="s">
        <v>46</v>
      </c>
      <c r="C66" s="141" t="s">
        <v>32</v>
      </c>
      <c r="D66" s="141"/>
      <c r="E66" s="141"/>
      <c r="F66" s="141"/>
      <c r="G66" s="141"/>
      <c r="H66" s="141"/>
      <c r="I66" s="141"/>
      <c r="J66" s="141"/>
      <c r="K66" s="141"/>
      <c r="L66" s="142" t="s">
        <v>47</v>
      </c>
      <c r="M66" s="141" t="s">
        <v>31</v>
      </c>
    </row>
    <row r="67" spans="1:13" ht="30" customHeight="1">
      <c r="A67" s="141"/>
      <c r="B67" s="142"/>
      <c r="C67" s="50" t="s">
        <v>1</v>
      </c>
      <c r="D67" s="50" t="s">
        <v>2</v>
      </c>
      <c r="E67" s="50" t="s">
        <v>25</v>
      </c>
      <c r="F67" s="50" t="s">
        <v>27</v>
      </c>
      <c r="G67" s="50" t="s">
        <v>39</v>
      </c>
      <c r="H67" s="50" t="s">
        <v>29</v>
      </c>
      <c r="I67" s="50" t="s">
        <v>30</v>
      </c>
      <c r="J67" s="50" t="s">
        <v>85</v>
      </c>
      <c r="K67" s="50" t="s">
        <v>86</v>
      </c>
      <c r="L67" s="142"/>
      <c r="M67" s="141"/>
    </row>
    <row r="68" spans="1:13" s="1" customFormat="1" ht="12.75" customHeight="1">
      <c r="A68" s="120" t="s">
        <v>54</v>
      </c>
      <c r="B68" s="121"/>
      <c r="C68" s="101">
        <f t="shared" ref="C68:C78" si="8">SUM(D68:L68)</f>
        <v>0</v>
      </c>
      <c r="D68" s="93"/>
      <c r="E68" s="93"/>
      <c r="F68" s="102"/>
      <c r="G68" s="101"/>
      <c r="H68" s="93"/>
      <c r="I68" s="93"/>
      <c r="J68" s="101"/>
      <c r="K68" s="93"/>
      <c r="L68" s="93"/>
      <c r="M68" s="93"/>
    </row>
    <row r="69" spans="1:13" s="1" customFormat="1" ht="12.75" customHeight="1">
      <c r="A69" s="52">
        <v>1</v>
      </c>
      <c r="B69" s="77" t="s">
        <v>87</v>
      </c>
      <c r="C69" s="6">
        <f t="shared" si="8"/>
        <v>30</v>
      </c>
      <c r="D69" s="57">
        <v>15</v>
      </c>
      <c r="E69" s="57">
        <v>15</v>
      </c>
      <c r="F69" s="3"/>
      <c r="G69" s="5"/>
      <c r="H69" s="57"/>
      <c r="I69" s="57"/>
      <c r="J69" s="6"/>
      <c r="K69" s="57"/>
      <c r="L69" s="57" t="s">
        <v>63</v>
      </c>
      <c r="M69" s="57">
        <v>2</v>
      </c>
    </row>
    <row r="70" spans="1:13" s="1" customFormat="1" ht="12.75" customHeight="1">
      <c r="A70" s="52">
        <v>2</v>
      </c>
      <c r="B70" s="66" t="s">
        <v>75</v>
      </c>
      <c r="C70" s="6">
        <f t="shared" si="8"/>
        <v>30</v>
      </c>
      <c r="D70" s="53"/>
      <c r="E70" s="53"/>
      <c r="F70" s="3">
        <v>30</v>
      </c>
      <c r="G70" s="5"/>
      <c r="H70" s="54"/>
      <c r="I70" s="54"/>
      <c r="J70" s="6"/>
      <c r="K70" s="54"/>
      <c r="L70" s="53" t="s">
        <v>63</v>
      </c>
      <c r="M70" s="53">
        <v>2</v>
      </c>
    </row>
    <row r="71" spans="1:13" s="1" customFormat="1" ht="23.25">
      <c r="A71" s="52">
        <v>3</v>
      </c>
      <c r="B71" s="71" t="s">
        <v>76</v>
      </c>
      <c r="C71" s="6">
        <f t="shared" si="8"/>
        <v>40</v>
      </c>
      <c r="D71" s="53"/>
      <c r="E71" s="53"/>
      <c r="F71" s="3"/>
      <c r="G71" s="5"/>
      <c r="H71" s="54"/>
      <c r="I71" s="54"/>
      <c r="J71" s="6">
        <v>40</v>
      </c>
      <c r="K71" s="54"/>
      <c r="L71" s="53" t="s">
        <v>63</v>
      </c>
      <c r="M71" s="53">
        <v>2</v>
      </c>
    </row>
    <row r="72" spans="1:13" s="1" customFormat="1" ht="12.75" customHeight="1">
      <c r="A72" s="122" t="s">
        <v>59</v>
      </c>
      <c r="B72" s="123"/>
      <c r="C72" s="92">
        <f t="shared" si="8"/>
        <v>0</v>
      </c>
      <c r="D72" s="95"/>
      <c r="E72" s="95"/>
      <c r="F72" s="94"/>
      <c r="G72" s="92"/>
      <c r="H72" s="93"/>
      <c r="I72" s="93"/>
      <c r="J72" s="92"/>
      <c r="K72" s="93"/>
      <c r="L72" s="95"/>
      <c r="M72" s="95"/>
    </row>
    <row r="73" spans="1:13" s="1" customFormat="1" ht="12.75" customHeight="1">
      <c r="A73" s="52">
        <v>4</v>
      </c>
      <c r="B73" s="78" t="s">
        <v>126</v>
      </c>
      <c r="C73" s="6">
        <f t="shared" si="8"/>
        <v>195</v>
      </c>
      <c r="D73" s="57">
        <v>15</v>
      </c>
      <c r="E73" s="60"/>
      <c r="F73" s="3"/>
      <c r="G73" s="5"/>
      <c r="H73" s="60">
        <v>100</v>
      </c>
      <c r="I73" s="60">
        <v>80</v>
      </c>
      <c r="J73" s="6"/>
      <c r="K73" s="57"/>
      <c r="L73" s="53" t="s">
        <v>62</v>
      </c>
      <c r="M73" s="60">
        <v>8</v>
      </c>
    </row>
    <row r="74" spans="1:13" s="1" customFormat="1" ht="12.75" customHeight="1">
      <c r="A74" s="52">
        <v>5</v>
      </c>
      <c r="B74" s="79" t="s">
        <v>88</v>
      </c>
      <c r="C74" s="6">
        <f t="shared" si="8"/>
        <v>90</v>
      </c>
      <c r="D74" s="62">
        <v>45</v>
      </c>
      <c r="E74" s="62"/>
      <c r="F74" s="3"/>
      <c r="G74" s="5"/>
      <c r="H74" s="52">
        <v>15</v>
      </c>
      <c r="I74" s="52">
        <v>30</v>
      </c>
      <c r="J74" s="6"/>
      <c r="K74" s="52"/>
      <c r="L74" s="62" t="s">
        <v>62</v>
      </c>
      <c r="M74" s="62">
        <v>4</v>
      </c>
    </row>
    <row r="75" spans="1:13" s="1" customFormat="1" ht="12.75" customHeight="1">
      <c r="A75" s="93"/>
      <c r="B75" s="103" t="s">
        <v>72</v>
      </c>
      <c r="C75" s="92">
        <f t="shared" si="8"/>
        <v>0</v>
      </c>
      <c r="D75" s="95"/>
      <c r="E75" s="95"/>
      <c r="F75" s="94"/>
      <c r="G75" s="92"/>
      <c r="H75" s="93"/>
      <c r="I75" s="93"/>
      <c r="J75" s="92"/>
      <c r="K75" s="93"/>
      <c r="L75" s="95"/>
      <c r="M75" s="95"/>
    </row>
    <row r="76" spans="1:13" s="1" customFormat="1" ht="12.75" customHeight="1">
      <c r="A76" s="52">
        <v>6</v>
      </c>
      <c r="B76" s="79" t="s">
        <v>127</v>
      </c>
      <c r="C76" s="6">
        <f t="shared" si="8"/>
        <v>88</v>
      </c>
      <c r="D76" s="62"/>
      <c r="E76" s="62"/>
      <c r="F76" s="3"/>
      <c r="G76" s="5"/>
      <c r="H76" s="52"/>
      <c r="I76" s="52"/>
      <c r="J76" s="6"/>
      <c r="K76" s="52">
        <v>88</v>
      </c>
      <c r="L76" s="62" t="s">
        <v>63</v>
      </c>
      <c r="M76" s="62">
        <v>3</v>
      </c>
    </row>
    <row r="77" spans="1:13" s="1" customFormat="1" ht="12.75" customHeight="1">
      <c r="A77" s="52">
        <v>7</v>
      </c>
      <c r="B77" s="79" t="s">
        <v>89</v>
      </c>
      <c r="C77" s="6">
        <f t="shared" si="8"/>
        <v>164</v>
      </c>
      <c r="D77" s="62"/>
      <c r="E77" s="62"/>
      <c r="F77" s="3"/>
      <c r="G77" s="5"/>
      <c r="H77" s="52"/>
      <c r="I77" s="52"/>
      <c r="J77" s="6"/>
      <c r="K77" s="52">
        <v>164</v>
      </c>
      <c r="L77" s="62" t="s">
        <v>63</v>
      </c>
      <c r="M77" s="62">
        <v>6</v>
      </c>
    </row>
    <row r="78" spans="1:13" s="1" customFormat="1" ht="12.75" customHeight="1">
      <c r="A78" s="52">
        <v>8</v>
      </c>
      <c r="B78" s="70" t="s">
        <v>130</v>
      </c>
      <c r="C78" s="6">
        <f t="shared" si="8"/>
        <v>88</v>
      </c>
      <c r="D78" s="57"/>
      <c r="E78" s="57"/>
      <c r="F78" s="3"/>
      <c r="G78" s="5"/>
      <c r="H78" s="57"/>
      <c r="I78" s="57"/>
      <c r="J78" s="6"/>
      <c r="K78" s="57">
        <v>88</v>
      </c>
      <c r="L78" s="57" t="s">
        <v>63</v>
      </c>
      <c r="M78" s="57">
        <v>3</v>
      </c>
    </row>
    <row r="79" spans="1:13" ht="12.75" customHeight="1">
      <c r="A79" s="38"/>
      <c r="B79" s="42" t="s">
        <v>9</v>
      </c>
      <c r="C79" s="43">
        <f t="shared" ref="C79:I79" si="9">SUM(C68:C78)</f>
        <v>725</v>
      </c>
      <c r="D79" s="43">
        <f t="shared" si="9"/>
        <v>75</v>
      </c>
      <c r="E79" s="43">
        <f t="shared" si="9"/>
        <v>15</v>
      </c>
      <c r="F79" s="43">
        <f t="shared" si="9"/>
        <v>30</v>
      </c>
      <c r="G79" s="43">
        <f t="shared" si="9"/>
        <v>0</v>
      </c>
      <c r="H79" s="43">
        <f t="shared" si="9"/>
        <v>115</v>
      </c>
      <c r="I79" s="43">
        <f t="shared" si="9"/>
        <v>110</v>
      </c>
      <c r="J79" s="43"/>
      <c r="K79" s="43">
        <f>SUM(K68:K78)</f>
        <v>340</v>
      </c>
      <c r="L79" s="44"/>
      <c r="M79" s="43">
        <f>SUM(M68:M78)</f>
        <v>30</v>
      </c>
    </row>
    <row r="80" spans="1:13" ht="18" customHeight="1">
      <c r="A80" s="143" t="s">
        <v>10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1:13" ht="12.95" customHeight="1">
      <c r="A81" s="141" t="s">
        <v>28</v>
      </c>
      <c r="B81" s="142" t="s">
        <v>46</v>
      </c>
      <c r="C81" s="141" t="s">
        <v>32</v>
      </c>
      <c r="D81" s="141"/>
      <c r="E81" s="141"/>
      <c r="F81" s="141"/>
      <c r="G81" s="141"/>
      <c r="H81" s="141"/>
      <c r="I81" s="141"/>
      <c r="J81" s="141"/>
      <c r="K81" s="141"/>
      <c r="L81" s="142" t="s">
        <v>47</v>
      </c>
      <c r="M81" s="141" t="s">
        <v>31</v>
      </c>
    </row>
    <row r="82" spans="1:13" ht="19.5" customHeight="1">
      <c r="A82" s="141"/>
      <c r="B82" s="142"/>
      <c r="C82" s="50" t="s">
        <v>1</v>
      </c>
      <c r="D82" s="50" t="s">
        <v>2</v>
      </c>
      <c r="E82" s="50" t="s">
        <v>25</v>
      </c>
      <c r="F82" s="50" t="s">
        <v>27</v>
      </c>
      <c r="G82" s="50" t="s">
        <v>39</v>
      </c>
      <c r="H82" s="50" t="s">
        <v>29</v>
      </c>
      <c r="I82" s="50" t="s">
        <v>30</v>
      </c>
      <c r="J82" s="50"/>
      <c r="K82" s="50" t="s">
        <v>40</v>
      </c>
      <c r="L82" s="142"/>
      <c r="M82" s="141"/>
    </row>
    <row r="83" spans="1:13" s="1" customFormat="1" ht="12.75" customHeight="1">
      <c r="A83" s="120" t="s">
        <v>54</v>
      </c>
      <c r="B83" s="121"/>
      <c r="C83" s="101">
        <f t="shared" ref="C83:C99" si="10">SUM(D83:L83)</f>
        <v>0</v>
      </c>
      <c r="D83" s="93"/>
      <c r="E83" s="93"/>
      <c r="F83" s="102"/>
      <c r="G83" s="101"/>
      <c r="H83" s="93"/>
      <c r="I83" s="93"/>
      <c r="J83" s="101"/>
      <c r="K83" s="93"/>
      <c r="L83" s="93"/>
      <c r="M83" s="93"/>
    </row>
    <row r="84" spans="1:13" s="1" customFormat="1" ht="12.75" customHeight="1">
      <c r="A84" s="62">
        <v>1</v>
      </c>
      <c r="B84" s="79" t="s">
        <v>90</v>
      </c>
      <c r="C84" s="6">
        <f t="shared" si="10"/>
        <v>45</v>
      </c>
      <c r="D84" s="57">
        <v>15</v>
      </c>
      <c r="E84" s="57">
        <v>30</v>
      </c>
      <c r="F84" s="3"/>
      <c r="G84" s="5"/>
      <c r="H84" s="57"/>
      <c r="I84" s="57"/>
      <c r="J84" s="6"/>
      <c r="K84" s="57"/>
      <c r="L84" s="57" t="s">
        <v>63</v>
      </c>
      <c r="M84" s="57">
        <v>2</v>
      </c>
    </row>
    <row r="85" spans="1:13" s="1" customFormat="1" ht="12.75" customHeight="1">
      <c r="A85" s="52">
        <v>2</v>
      </c>
      <c r="B85" s="66" t="s">
        <v>75</v>
      </c>
      <c r="C85" s="6">
        <f t="shared" si="10"/>
        <v>30</v>
      </c>
      <c r="D85" s="53"/>
      <c r="E85" s="53"/>
      <c r="F85" s="3">
        <v>30</v>
      </c>
      <c r="G85" s="5"/>
      <c r="H85" s="54"/>
      <c r="I85" s="54"/>
      <c r="J85" s="6"/>
      <c r="K85" s="54"/>
      <c r="L85" s="53" t="s">
        <v>62</v>
      </c>
      <c r="M85" s="53">
        <v>2</v>
      </c>
    </row>
    <row r="86" spans="1:13" s="1" customFormat="1" ht="12.75" customHeight="1">
      <c r="A86" s="122" t="s">
        <v>59</v>
      </c>
      <c r="B86" s="123"/>
      <c r="C86" s="92">
        <f t="shared" si="10"/>
        <v>0</v>
      </c>
      <c r="D86" s="95"/>
      <c r="E86" s="95"/>
      <c r="F86" s="94"/>
      <c r="G86" s="92"/>
      <c r="H86" s="93"/>
      <c r="I86" s="93"/>
      <c r="J86" s="92"/>
      <c r="K86" s="93"/>
      <c r="L86" s="95"/>
      <c r="M86" s="95"/>
    </row>
    <row r="87" spans="1:13" s="1" customFormat="1" ht="12.75" customHeight="1">
      <c r="A87" s="52">
        <v>1</v>
      </c>
      <c r="B87" s="76" t="s">
        <v>91</v>
      </c>
      <c r="C87" s="6">
        <f t="shared" si="10"/>
        <v>50</v>
      </c>
      <c r="D87" s="53">
        <v>30</v>
      </c>
      <c r="E87" s="53"/>
      <c r="F87" s="3"/>
      <c r="G87" s="6"/>
      <c r="H87" s="54"/>
      <c r="I87" s="54">
        <v>20</v>
      </c>
      <c r="J87" s="6"/>
      <c r="K87" s="54"/>
      <c r="L87" s="53" t="s">
        <v>62</v>
      </c>
      <c r="M87" s="53">
        <v>3</v>
      </c>
    </row>
    <row r="88" spans="1:13" s="1" customFormat="1" ht="12.75" customHeight="1">
      <c r="A88" s="52">
        <v>2</v>
      </c>
      <c r="B88" s="76" t="s">
        <v>92</v>
      </c>
      <c r="C88" s="6">
        <f t="shared" si="10"/>
        <v>45</v>
      </c>
      <c r="D88" s="60">
        <v>30</v>
      </c>
      <c r="E88" s="61"/>
      <c r="F88" s="3"/>
      <c r="G88" s="6"/>
      <c r="H88" s="61"/>
      <c r="I88" s="57">
        <v>15</v>
      </c>
      <c r="J88" s="6"/>
      <c r="K88" s="57"/>
      <c r="L88" s="53" t="s">
        <v>62</v>
      </c>
      <c r="M88" s="60">
        <v>2</v>
      </c>
    </row>
    <row r="89" spans="1:13" s="1" customFormat="1" ht="12.75" customHeight="1">
      <c r="A89" s="52">
        <v>3</v>
      </c>
      <c r="B89" s="76" t="s">
        <v>93</v>
      </c>
      <c r="C89" s="6">
        <f t="shared" si="10"/>
        <v>15</v>
      </c>
      <c r="D89" s="60">
        <v>15</v>
      </c>
      <c r="E89" s="61"/>
      <c r="F89" s="3"/>
      <c r="G89" s="6"/>
      <c r="H89" s="61"/>
      <c r="I89" s="60"/>
      <c r="J89" s="6"/>
      <c r="K89" s="57"/>
      <c r="L89" s="53" t="s">
        <v>63</v>
      </c>
      <c r="M89" s="60">
        <v>1</v>
      </c>
    </row>
    <row r="90" spans="1:13" s="1" customFormat="1" ht="12.75" customHeight="1">
      <c r="A90" s="52">
        <v>4</v>
      </c>
      <c r="B90" s="79" t="s">
        <v>94</v>
      </c>
      <c r="C90" s="6">
        <f t="shared" si="10"/>
        <v>85</v>
      </c>
      <c r="D90" s="60">
        <v>45</v>
      </c>
      <c r="E90" s="61"/>
      <c r="F90" s="3"/>
      <c r="G90" s="6"/>
      <c r="H90" s="61"/>
      <c r="I90" s="60">
        <v>40</v>
      </c>
      <c r="J90" s="6"/>
      <c r="K90" s="57"/>
      <c r="L90" s="53" t="s">
        <v>62</v>
      </c>
      <c r="M90" s="60">
        <v>4</v>
      </c>
    </row>
    <row r="91" spans="1:13" s="1" customFormat="1" ht="12.75" customHeight="1">
      <c r="A91" s="52">
        <v>5</v>
      </c>
      <c r="B91" s="79" t="s">
        <v>95</v>
      </c>
      <c r="C91" s="6">
        <f t="shared" si="10"/>
        <v>45</v>
      </c>
      <c r="D91" s="60">
        <v>30</v>
      </c>
      <c r="E91" s="61">
        <v>15</v>
      </c>
      <c r="F91" s="3"/>
      <c r="G91" s="6"/>
      <c r="H91" s="61"/>
      <c r="I91" s="60"/>
      <c r="J91" s="6"/>
      <c r="K91" s="57"/>
      <c r="L91" s="53" t="s">
        <v>63</v>
      </c>
      <c r="M91" s="60">
        <v>2</v>
      </c>
    </row>
    <row r="92" spans="1:13" s="1" customFormat="1" ht="12.75" customHeight="1">
      <c r="A92" s="52">
        <v>6</v>
      </c>
      <c r="B92" s="76" t="s">
        <v>96</v>
      </c>
      <c r="C92" s="6">
        <f t="shared" si="10"/>
        <v>60</v>
      </c>
      <c r="D92" s="62">
        <v>30</v>
      </c>
      <c r="E92" s="62"/>
      <c r="F92" s="3"/>
      <c r="G92" s="6"/>
      <c r="H92" s="52">
        <v>15</v>
      </c>
      <c r="I92" s="52">
        <v>15</v>
      </c>
      <c r="J92" s="6"/>
      <c r="K92" s="52"/>
      <c r="L92" s="62" t="s">
        <v>62</v>
      </c>
      <c r="M92" s="62">
        <v>3</v>
      </c>
    </row>
    <row r="93" spans="1:13" s="1" customFormat="1" ht="12.75" customHeight="1">
      <c r="A93" s="52">
        <v>7</v>
      </c>
      <c r="B93" s="80" t="s">
        <v>115</v>
      </c>
      <c r="C93" s="6">
        <f t="shared" si="10"/>
        <v>45</v>
      </c>
      <c r="D93" s="62"/>
      <c r="E93" s="62"/>
      <c r="F93" s="3"/>
      <c r="G93" s="6"/>
      <c r="H93" s="52">
        <v>45</v>
      </c>
      <c r="I93" s="52"/>
      <c r="J93" s="6"/>
      <c r="K93" s="52"/>
      <c r="L93" s="62" t="s">
        <v>63</v>
      </c>
      <c r="M93" s="62">
        <v>2</v>
      </c>
    </row>
    <row r="94" spans="1:13" s="1" customFormat="1" ht="12.75" customHeight="1">
      <c r="A94" s="52">
        <v>8</v>
      </c>
      <c r="B94" s="80" t="s">
        <v>116</v>
      </c>
      <c r="C94" s="6">
        <f t="shared" si="10"/>
        <v>20</v>
      </c>
      <c r="D94" s="62">
        <v>10</v>
      </c>
      <c r="E94" s="62"/>
      <c r="F94" s="3"/>
      <c r="G94" s="6"/>
      <c r="H94" s="52"/>
      <c r="I94" s="52">
        <v>10</v>
      </c>
      <c r="J94" s="6"/>
      <c r="K94" s="52"/>
      <c r="L94" s="62" t="s">
        <v>63</v>
      </c>
      <c r="M94" s="62">
        <v>1</v>
      </c>
    </row>
    <row r="95" spans="1:13" s="1" customFormat="1" ht="12.75" customHeight="1">
      <c r="A95" s="52">
        <v>9</v>
      </c>
      <c r="B95" s="76" t="s">
        <v>117</v>
      </c>
      <c r="C95" s="6">
        <f t="shared" si="10"/>
        <v>50</v>
      </c>
      <c r="D95" s="62">
        <v>30</v>
      </c>
      <c r="E95" s="62"/>
      <c r="F95" s="3"/>
      <c r="G95" s="6"/>
      <c r="H95" s="52"/>
      <c r="I95" s="52">
        <v>20</v>
      </c>
      <c r="J95" s="6"/>
      <c r="K95" s="52"/>
      <c r="L95" s="62" t="s">
        <v>63</v>
      </c>
      <c r="M95" s="62">
        <v>2</v>
      </c>
    </row>
    <row r="96" spans="1:13" s="1" customFormat="1" ht="12.75" customHeight="1">
      <c r="A96" s="93"/>
      <c r="B96" s="96" t="s">
        <v>81</v>
      </c>
      <c r="C96" s="92">
        <f t="shared" si="10"/>
        <v>0</v>
      </c>
      <c r="D96" s="95"/>
      <c r="E96" s="95"/>
      <c r="F96" s="94"/>
      <c r="G96" s="92"/>
      <c r="H96" s="93"/>
      <c r="I96" s="93"/>
      <c r="J96" s="92"/>
      <c r="K96" s="93"/>
      <c r="L96" s="95"/>
      <c r="M96" s="95"/>
    </row>
    <row r="97" spans="1:13" s="1" customFormat="1" ht="12.75" customHeight="1">
      <c r="A97" s="52">
        <v>1</v>
      </c>
      <c r="B97" s="76" t="s">
        <v>97</v>
      </c>
      <c r="C97" s="6">
        <f t="shared" si="10"/>
        <v>50</v>
      </c>
      <c r="D97" s="62"/>
      <c r="E97" s="62"/>
      <c r="F97" s="3"/>
      <c r="G97" s="6"/>
      <c r="H97" s="52"/>
      <c r="I97" s="52"/>
      <c r="J97" s="6"/>
      <c r="K97" s="52">
        <v>50</v>
      </c>
      <c r="L97" s="62" t="s">
        <v>63</v>
      </c>
      <c r="M97" s="62">
        <v>2</v>
      </c>
    </row>
    <row r="98" spans="1:13" s="1" customFormat="1" ht="12.75" customHeight="1">
      <c r="A98" s="52">
        <v>2</v>
      </c>
      <c r="B98" s="76" t="s">
        <v>98</v>
      </c>
      <c r="C98" s="6">
        <f t="shared" si="10"/>
        <v>50</v>
      </c>
      <c r="D98" s="57"/>
      <c r="E98" s="57"/>
      <c r="F98" s="3"/>
      <c r="G98" s="6"/>
      <c r="H98" s="57"/>
      <c r="I98" s="57"/>
      <c r="J98" s="6"/>
      <c r="K98" s="57">
        <v>50</v>
      </c>
      <c r="L98" s="57" t="s">
        <v>63</v>
      </c>
      <c r="M98" s="57">
        <v>2</v>
      </c>
    </row>
    <row r="99" spans="1:13" s="1" customFormat="1" ht="12.75" customHeight="1">
      <c r="A99" s="54">
        <v>3</v>
      </c>
      <c r="B99" s="76" t="s">
        <v>99</v>
      </c>
      <c r="C99" s="6">
        <f t="shared" si="10"/>
        <v>50</v>
      </c>
      <c r="D99" s="57"/>
      <c r="E99" s="57"/>
      <c r="F99" s="3"/>
      <c r="G99" s="6"/>
      <c r="H99" s="57"/>
      <c r="I99" s="57"/>
      <c r="J99" s="6"/>
      <c r="K99" s="57">
        <v>50</v>
      </c>
      <c r="L99" s="57" t="s">
        <v>63</v>
      </c>
      <c r="M99" s="57">
        <v>2</v>
      </c>
    </row>
    <row r="100" spans="1:13" ht="12.75" customHeight="1">
      <c r="A100" s="38"/>
      <c r="B100" s="42" t="s">
        <v>11</v>
      </c>
      <c r="C100" s="43">
        <f t="shared" ref="C100:I100" si="11">SUM(C83:C99)</f>
        <v>640</v>
      </c>
      <c r="D100" s="43">
        <f t="shared" si="11"/>
        <v>235</v>
      </c>
      <c r="E100" s="43">
        <f t="shared" si="11"/>
        <v>45</v>
      </c>
      <c r="F100" s="43">
        <f t="shared" si="11"/>
        <v>30</v>
      </c>
      <c r="G100" s="43">
        <f t="shared" si="11"/>
        <v>0</v>
      </c>
      <c r="H100" s="43">
        <f t="shared" si="11"/>
        <v>60</v>
      </c>
      <c r="I100" s="43">
        <f t="shared" si="11"/>
        <v>120</v>
      </c>
      <c r="J100" s="43"/>
      <c r="K100" s="43">
        <f>SUM(K83:K99)</f>
        <v>150</v>
      </c>
      <c r="L100" s="44"/>
      <c r="M100" s="43">
        <f>SUM(M83:M99)</f>
        <v>30</v>
      </c>
    </row>
    <row r="101" spans="1:13" ht="16.5" customHeight="1">
      <c r="A101" s="145" t="s">
        <v>12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7"/>
    </row>
    <row r="102" spans="1:13" ht="12.95" customHeight="1">
      <c r="A102" s="141" t="s">
        <v>28</v>
      </c>
      <c r="B102" s="142" t="s">
        <v>46</v>
      </c>
      <c r="C102" s="141" t="s">
        <v>32</v>
      </c>
      <c r="D102" s="141"/>
      <c r="E102" s="141"/>
      <c r="F102" s="141"/>
      <c r="G102" s="141"/>
      <c r="H102" s="141"/>
      <c r="I102" s="141"/>
      <c r="J102" s="141"/>
      <c r="K102" s="141"/>
      <c r="L102" s="142" t="s">
        <v>47</v>
      </c>
      <c r="M102" s="141" t="s">
        <v>31</v>
      </c>
    </row>
    <row r="103" spans="1:13" ht="21" customHeight="1">
      <c r="A103" s="141"/>
      <c r="B103" s="142"/>
      <c r="C103" s="50" t="s">
        <v>1</v>
      </c>
      <c r="D103" s="50" t="s">
        <v>2</v>
      </c>
      <c r="E103" s="50" t="s">
        <v>25</v>
      </c>
      <c r="F103" s="50" t="s">
        <v>27</v>
      </c>
      <c r="G103" s="50" t="s">
        <v>39</v>
      </c>
      <c r="H103" s="50" t="s">
        <v>29</v>
      </c>
      <c r="I103" s="50" t="s">
        <v>30</v>
      </c>
      <c r="J103" s="50" t="s">
        <v>85</v>
      </c>
      <c r="K103" s="50" t="s">
        <v>86</v>
      </c>
      <c r="L103" s="142"/>
      <c r="M103" s="141"/>
    </row>
    <row r="104" spans="1:13" ht="12" customHeight="1">
      <c r="A104" s="120" t="s">
        <v>54</v>
      </c>
      <c r="B104" s="121"/>
      <c r="C104" s="101">
        <f t="shared" ref="C104:C121" si="12">SUM(D104:L104)</f>
        <v>0</v>
      </c>
      <c r="D104" s="93"/>
      <c r="E104" s="93"/>
      <c r="F104" s="102"/>
      <c r="G104" s="101"/>
      <c r="H104" s="93"/>
      <c r="I104" s="93"/>
      <c r="J104" s="101"/>
      <c r="K104" s="93"/>
      <c r="L104" s="93"/>
      <c r="M104" s="93"/>
    </row>
    <row r="105" spans="1:13" ht="12" customHeight="1">
      <c r="A105" s="52">
        <v>1</v>
      </c>
      <c r="B105" s="79" t="s">
        <v>100</v>
      </c>
      <c r="C105" s="39">
        <f t="shared" si="12"/>
        <v>30</v>
      </c>
      <c r="D105" s="53">
        <v>30</v>
      </c>
      <c r="E105" s="53"/>
      <c r="F105" s="40"/>
      <c r="G105" s="41"/>
      <c r="H105" s="54"/>
      <c r="I105" s="54"/>
      <c r="J105" s="39"/>
      <c r="K105" s="54"/>
      <c r="L105" s="53" t="s">
        <v>63</v>
      </c>
      <c r="M105" s="53">
        <v>2</v>
      </c>
    </row>
    <row r="106" spans="1:13" ht="12" customHeight="1">
      <c r="A106" s="52">
        <v>2</v>
      </c>
      <c r="B106" s="79" t="s">
        <v>101</v>
      </c>
      <c r="C106" s="39">
        <f t="shared" si="12"/>
        <v>30</v>
      </c>
      <c r="D106" s="53">
        <v>15</v>
      </c>
      <c r="E106" s="53">
        <v>15</v>
      </c>
      <c r="F106" s="40"/>
      <c r="G106" s="41"/>
      <c r="H106" s="54"/>
      <c r="I106" s="54"/>
      <c r="J106" s="39"/>
      <c r="K106" s="54"/>
      <c r="L106" s="53" t="s">
        <v>63</v>
      </c>
      <c r="M106" s="53">
        <v>3</v>
      </c>
    </row>
    <row r="107" spans="1:13" ht="12" customHeight="1">
      <c r="A107" s="122" t="s">
        <v>59</v>
      </c>
      <c r="B107" s="123"/>
      <c r="C107" s="101">
        <f t="shared" si="12"/>
        <v>0</v>
      </c>
      <c r="D107" s="95"/>
      <c r="E107" s="95"/>
      <c r="F107" s="102"/>
      <c r="G107" s="101"/>
      <c r="H107" s="93"/>
      <c r="I107" s="93"/>
      <c r="J107" s="101"/>
      <c r="K107" s="93"/>
      <c r="L107" s="95"/>
      <c r="M107" s="95"/>
    </row>
    <row r="108" spans="1:13" ht="12" customHeight="1">
      <c r="A108" s="52">
        <v>3</v>
      </c>
      <c r="B108" s="79" t="s">
        <v>102</v>
      </c>
      <c r="C108" s="39">
        <f t="shared" si="12"/>
        <v>45</v>
      </c>
      <c r="D108" s="53">
        <v>30</v>
      </c>
      <c r="E108" s="53"/>
      <c r="F108" s="40"/>
      <c r="G108" s="41"/>
      <c r="H108" s="54">
        <v>15</v>
      </c>
      <c r="I108" s="54"/>
      <c r="J108" s="39"/>
      <c r="K108" s="54"/>
      <c r="L108" s="53" t="s">
        <v>62</v>
      </c>
      <c r="M108" s="53">
        <v>2</v>
      </c>
    </row>
    <row r="109" spans="1:13" ht="12" customHeight="1">
      <c r="A109" s="52">
        <v>4</v>
      </c>
      <c r="B109" s="79" t="s">
        <v>103</v>
      </c>
      <c r="C109" s="39">
        <f t="shared" si="12"/>
        <v>30</v>
      </c>
      <c r="D109" s="60">
        <v>15</v>
      </c>
      <c r="E109" s="61"/>
      <c r="F109" s="40"/>
      <c r="G109" s="41"/>
      <c r="H109" s="57">
        <v>15</v>
      </c>
      <c r="I109" s="60"/>
      <c r="J109" s="39"/>
      <c r="K109" s="57"/>
      <c r="L109" s="53" t="s">
        <v>63</v>
      </c>
      <c r="M109" s="60">
        <v>2</v>
      </c>
    </row>
    <row r="110" spans="1:13" ht="12" customHeight="1">
      <c r="A110" s="52">
        <v>5</v>
      </c>
      <c r="B110" s="79" t="s">
        <v>104</v>
      </c>
      <c r="C110" s="39">
        <f t="shared" si="12"/>
        <v>20</v>
      </c>
      <c r="D110" s="62">
        <v>15</v>
      </c>
      <c r="E110" s="62"/>
      <c r="F110" s="40"/>
      <c r="G110" s="41"/>
      <c r="H110" s="52">
        <v>5</v>
      </c>
      <c r="I110" s="52"/>
      <c r="J110" s="39"/>
      <c r="K110" s="52"/>
      <c r="L110" s="62" t="s">
        <v>63</v>
      </c>
      <c r="M110" s="62">
        <v>1</v>
      </c>
    </row>
    <row r="111" spans="1:13" ht="12" customHeight="1">
      <c r="A111" s="52">
        <v>6</v>
      </c>
      <c r="B111" s="79" t="s">
        <v>105</v>
      </c>
      <c r="C111" s="39">
        <f t="shared" si="12"/>
        <v>15</v>
      </c>
      <c r="D111" s="62">
        <v>10</v>
      </c>
      <c r="E111" s="62"/>
      <c r="F111" s="40"/>
      <c r="G111" s="41"/>
      <c r="H111" s="52">
        <v>5</v>
      </c>
      <c r="I111" s="52"/>
      <c r="J111" s="39"/>
      <c r="K111" s="52"/>
      <c r="L111" s="62" t="s">
        <v>63</v>
      </c>
      <c r="M111" s="62">
        <v>1</v>
      </c>
    </row>
    <row r="112" spans="1:13" ht="12" customHeight="1">
      <c r="A112" s="52">
        <v>7</v>
      </c>
      <c r="B112" s="79" t="s">
        <v>106</v>
      </c>
      <c r="C112" s="39">
        <f t="shared" si="12"/>
        <v>20</v>
      </c>
      <c r="D112" s="62">
        <v>10</v>
      </c>
      <c r="E112" s="62"/>
      <c r="F112" s="40"/>
      <c r="G112" s="41"/>
      <c r="H112" s="52">
        <v>10</v>
      </c>
      <c r="I112" s="52"/>
      <c r="J112" s="39"/>
      <c r="K112" s="52"/>
      <c r="L112" s="62" t="s">
        <v>63</v>
      </c>
      <c r="M112" s="62">
        <v>1</v>
      </c>
    </row>
    <row r="113" spans="1:15" ht="12" customHeight="1">
      <c r="A113" s="52">
        <v>8</v>
      </c>
      <c r="B113" s="79" t="s">
        <v>107</v>
      </c>
      <c r="C113" s="39">
        <f t="shared" si="12"/>
        <v>20</v>
      </c>
      <c r="D113" s="62">
        <v>10</v>
      </c>
      <c r="E113" s="62"/>
      <c r="F113" s="40"/>
      <c r="G113" s="41"/>
      <c r="H113" s="52">
        <v>10</v>
      </c>
      <c r="I113" s="52"/>
      <c r="J113" s="39"/>
      <c r="K113" s="52"/>
      <c r="L113" s="62" t="s">
        <v>63</v>
      </c>
      <c r="M113" s="62">
        <v>1</v>
      </c>
    </row>
    <row r="114" spans="1:15" ht="12" customHeight="1">
      <c r="A114" s="52">
        <v>9</v>
      </c>
      <c r="B114" s="79" t="s">
        <v>108</v>
      </c>
      <c r="C114" s="39">
        <f t="shared" si="12"/>
        <v>15</v>
      </c>
      <c r="D114" s="62">
        <v>15</v>
      </c>
      <c r="E114" s="62"/>
      <c r="F114" s="40"/>
      <c r="G114" s="41"/>
      <c r="H114" s="52"/>
      <c r="I114" s="52"/>
      <c r="J114" s="39"/>
      <c r="K114" s="52"/>
      <c r="L114" s="62" t="s">
        <v>63</v>
      </c>
      <c r="M114" s="62">
        <v>1</v>
      </c>
    </row>
    <row r="115" spans="1:15" ht="12" customHeight="1">
      <c r="A115" s="52">
        <v>10</v>
      </c>
      <c r="B115" s="79" t="s">
        <v>109</v>
      </c>
      <c r="C115" s="39">
        <f t="shared" si="12"/>
        <v>15</v>
      </c>
      <c r="D115" s="62">
        <v>15</v>
      </c>
      <c r="E115" s="62"/>
      <c r="F115" s="40"/>
      <c r="G115" s="41"/>
      <c r="H115" s="52"/>
      <c r="I115" s="52"/>
      <c r="J115" s="39"/>
      <c r="K115" s="52"/>
      <c r="L115" s="62" t="s">
        <v>63</v>
      </c>
      <c r="M115" s="62">
        <v>1</v>
      </c>
    </row>
    <row r="116" spans="1:15" ht="12.75" customHeight="1">
      <c r="A116" s="52">
        <v>11</v>
      </c>
      <c r="B116" s="80" t="s">
        <v>112</v>
      </c>
      <c r="C116" s="6">
        <f t="shared" si="12"/>
        <v>45</v>
      </c>
      <c r="D116" s="62"/>
      <c r="E116" s="62"/>
      <c r="F116" s="3"/>
      <c r="G116" s="5"/>
      <c r="H116" s="52">
        <v>45</v>
      </c>
      <c r="I116" s="52"/>
      <c r="J116" s="6"/>
      <c r="K116" s="52"/>
      <c r="L116" s="62" t="s">
        <v>62</v>
      </c>
      <c r="M116" s="62">
        <v>2</v>
      </c>
    </row>
    <row r="117" spans="1:15" ht="56.25">
      <c r="A117" s="52">
        <v>12</v>
      </c>
      <c r="B117" s="81" t="s">
        <v>113</v>
      </c>
      <c r="C117" s="6">
        <f t="shared" si="12"/>
        <v>90</v>
      </c>
      <c r="D117" s="62"/>
      <c r="E117" s="62"/>
      <c r="F117" s="3"/>
      <c r="G117" s="5"/>
      <c r="H117" s="52">
        <v>90</v>
      </c>
      <c r="I117" s="52"/>
      <c r="J117" s="6"/>
      <c r="K117" s="52"/>
      <c r="L117" s="62" t="s">
        <v>62</v>
      </c>
      <c r="M117" s="62">
        <v>6</v>
      </c>
    </row>
    <row r="118" spans="1:15" ht="12.75" customHeight="1">
      <c r="A118" s="52">
        <v>13</v>
      </c>
      <c r="B118" s="79" t="s">
        <v>114</v>
      </c>
      <c r="C118" s="6">
        <f t="shared" si="12"/>
        <v>25</v>
      </c>
      <c r="D118" s="62">
        <v>15</v>
      </c>
      <c r="E118" s="62"/>
      <c r="F118" s="3"/>
      <c r="G118" s="5"/>
      <c r="H118" s="52">
        <v>10</v>
      </c>
      <c r="I118" s="52"/>
      <c r="J118" s="6"/>
      <c r="K118" s="52"/>
      <c r="L118" s="62" t="s">
        <v>63</v>
      </c>
      <c r="M118" s="62">
        <v>1</v>
      </c>
    </row>
    <row r="119" spans="1:15" ht="12.75" customHeight="1">
      <c r="A119" s="128" t="s">
        <v>81</v>
      </c>
      <c r="B119" s="129"/>
      <c r="C119" s="92">
        <f t="shared" si="12"/>
        <v>0</v>
      </c>
      <c r="D119" s="95"/>
      <c r="E119" s="95"/>
      <c r="F119" s="94"/>
      <c r="G119" s="92"/>
      <c r="H119" s="93"/>
      <c r="I119" s="93"/>
      <c r="J119" s="92"/>
      <c r="K119" s="93"/>
      <c r="L119" s="95"/>
      <c r="M119" s="95"/>
    </row>
    <row r="120" spans="1:15" ht="12.75" customHeight="1">
      <c r="A120" s="52">
        <v>14</v>
      </c>
      <c r="B120" s="76" t="s">
        <v>110</v>
      </c>
      <c r="C120" s="6">
        <f t="shared" si="12"/>
        <v>100</v>
      </c>
      <c r="D120" s="62"/>
      <c r="E120" s="62"/>
      <c r="F120" s="3"/>
      <c r="G120" s="5"/>
      <c r="H120" s="52"/>
      <c r="I120" s="52"/>
      <c r="J120" s="6"/>
      <c r="K120" s="52">
        <v>100</v>
      </c>
      <c r="L120" s="62" t="s">
        <v>63</v>
      </c>
      <c r="M120" s="62">
        <v>4</v>
      </c>
    </row>
    <row r="121" spans="1:15" s="1" customFormat="1" ht="12.75" customHeight="1">
      <c r="A121" s="52">
        <v>15</v>
      </c>
      <c r="B121" s="70" t="s">
        <v>73</v>
      </c>
      <c r="C121" s="6">
        <f t="shared" si="12"/>
        <v>50</v>
      </c>
      <c r="D121" s="57"/>
      <c r="E121" s="57"/>
      <c r="F121" s="3"/>
      <c r="G121" s="5"/>
      <c r="H121" s="57"/>
      <c r="I121" s="57"/>
      <c r="J121" s="6"/>
      <c r="K121" s="57">
        <v>50</v>
      </c>
      <c r="L121" s="57" t="s">
        <v>63</v>
      </c>
      <c r="M121" s="57">
        <v>2</v>
      </c>
    </row>
    <row r="122" spans="1:15" ht="12.75" customHeight="1">
      <c r="A122" s="8"/>
      <c r="B122" s="16" t="s">
        <v>13</v>
      </c>
      <c r="C122" s="35">
        <f t="shared" ref="C122:I122" si="13">SUM(C104:C121)</f>
        <v>550</v>
      </c>
      <c r="D122" s="35">
        <f t="shared" si="13"/>
        <v>180</v>
      </c>
      <c r="E122" s="35">
        <f t="shared" si="13"/>
        <v>15</v>
      </c>
      <c r="F122" s="35">
        <f t="shared" si="13"/>
        <v>0</v>
      </c>
      <c r="G122" s="35">
        <f t="shared" si="13"/>
        <v>0</v>
      </c>
      <c r="H122" s="35">
        <f t="shared" si="13"/>
        <v>205</v>
      </c>
      <c r="I122" s="35">
        <f t="shared" si="13"/>
        <v>0</v>
      </c>
      <c r="J122" s="35"/>
      <c r="K122" s="35">
        <f>SUM(K104:K121)</f>
        <v>150</v>
      </c>
      <c r="L122" s="33"/>
      <c r="M122" s="7">
        <f>SUM(M104:M121)</f>
        <v>30</v>
      </c>
    </row>
    <row r="123" spans="1:15" ht="15.75" customHeight="1">
      <c r="B123" s="48" t="s">
        <v>33</v>
      </c>
      <c r="C123" s="49">
        <f t="shared" ref="C123:I123" si="14">SUM(C23,C44,C64,C79,C100,C122)</f>
        <v>3785</v>
      </c>
      <c r="D123" s="33">
        <f t="shared" si="14"/>
        <v>1155</v>
      </c>
      <c r="E123" s="33">
        <f t="shared" si="14"/>
        <v>240</v>
      </c>
      <c r="F123" s="33">
        <f t="shared" si="14"/>
        <v>180</v>
      </c>
      <c r="G123" s="33">
        <f t="shared" si="14"/>
        <v>0</v>
      </c>
      <c r="H123" s="33">
        <f t="shared" si="14"/>
        <v>670</v>
      </c>
      <c r="I123" s="33">
        <f t="shared" si="14"/>
        <v>500</v>
      </c>
      <c r="J123" s="33"/>
      <c r="K123" s="33">
        <f>SUM(K23,K44,K64,K79,K100,K122)</f>
        <v>960</v>
      </c>
      <c r="L123" s="33"/>
      <c r="M123" s="33">
        <f>SUM(M23,M44,M64,M79,M100,M122)</f>
        <v>180</v>
      </c>
    </row>
    <row r="124" spans="1:15" ht="12.75" customHeight="1">
      <c r="B124" s="18"/>
      <c r="C124" s="36"/>
      <c r="D124" s="36"/>
      <c r="E124" s="36"/>
      <c r="F124" s="36"/>
      <c r="G124" s="36"/>
      <c r="H124" s="36"/>
      <c r="I124" s="36"/>
      <c r="J124" s="36"/>
      <c r="K124" s="36"/>
      <c r="L124" s="37"/>
      <c r="M124" s="36"/>
    </row>
    <row r="125" spans="1:15" ht="15" customHeight="1" thickBot="1">
      <c r="B125" s="10"/>
      <c r="C125" s="158" t="s">
        <v>34</v>
      </c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2"/>
      <c r="O125" s="2"/>
    </row>
    <row r="126" spans="1:15" ht="27" customHeight="1" thickBot="1">
      <c r="B126" s="11" t="s">
        <v>14</v>
      </c>
      <c r="C126" s="20" t="s">
        <v>15</v>
      </c>
      <c r="D126" s="21" t="s">
        <v>2</v>
      </c>
      <c r="E126" s="21" t="s">
        <v>25</v>
      </c>
      <c r="F126" s="21" t="s">
        <v>27</v>
      </c>
      <c r="G126" s="21" t="s">
        <v>39</v>
      </c>
      <c r="H126" s="21" t="s">
        <v>29</v>
      </c>
      <c r="I126" s="21" t="s">
        <v>43</v>
      </c>
      <c r="J126" s="21" t="s">
        <v>85</v>
      </c>
      <c r="K126" s="21" t="s">
        <v>86</v>
      </c>
      <c r="L126" s="21" t="s">
        <v>1</v>
      </c>
      <c r="M126" s="21" t="s">
        <v>0</v>
      </c>
      <c r="O126" s="2"/>
    </row>
    <row r="127" spans="1:15" ht="12.75" customHeight="1" thickBot="1">
      <c r="B127" s="19" t="s">
        <v>35</v>
      </c>
      <c r="C127" s="22" t="s">
        <v>16</v>
      </c>
      <c r="D127" s="23">
        <f t="shared" ref="D127:I127" si="15">SUM(D23)</f>
        <v>245</v>
      </c>
      <c r="E127" s="23">
        <f t="shared" si="15"/>
        <v>95</v>
      </c>
      <c r="F127" s="23">
        <f t="shared" si="15"/>
        <v>30</v>
      </c>
      <c r="G127" s="23">
        <f t="shared" si="15"/>
        <v>0</v>
      </c>
      <c r="H127" s="23">
        <f t="shared" si="15"/>
        <v>125</v>
      </c>
      <c r="I127" s="23">
        <f t="shared" si="15"/>
        <v>80</v>
      </c>
      <c r="J127" s="23"/>
      <c r="K127" s="23">
        <f>SUM(K23)</f>
        <v>0</v>
      </c>
      <c r="L127" s="24">
        <f t="shared" ref="L127:L132" si="16">SUM(D127:K127)</f>
        <v>575</v>
      </c>
      <c r="M127" s="23">
        <f>SUM(M23)</f>
        <v>30</v>
      </c>
      <c r="O127" s="2"/>
    </row>
    <row r="128" spans="1:15" ht="12.75" customHeight="1" thickBot="1">
      <c r="B128" s="19" t="s">
        <v>36</v>
      </c>
      <c r="C128" s="22" t="s">
        <v>17</v>
      </c>
      <c r="D128" s="23">
        <f t="shared" ref="D128:I128" si="17">SUM(D44)</f>
        <v>170</v>
      </c>
      <c r="E128" s="23">
        <f t="shared" si="17"/>
        <v>55</v>
      </c>
      <c r="F128" s="23">
        <f t="shared" si="17"/>
        <v>60</v>
      </c>
      <c r="G128" s="23">
        <f t="shared" si="17"/>
        <v>0</v>
      </c>
      <c r="H128" s="23">
        <f t="shared" si="17"/>
        <v>90</v>
      </c>
      <c r="I128" s="23">
        <f t="shared" si="17"/>
        <v>95</v>
      </c>
      <c r="J128" s="23"/>
      <c r="K128" s="23">
        <f>SUM(K44)</f>
        <v>160</v>
      </c>
      <c r="L128" s="24">
        <f t="shared" si="16"/>
        <v>630</v>
      </c>
      <c r="M128" s="23">
        <f>SUM(M44)</f>
        <v>30</v>
      </c>
      <c r="O128" s="2"/>
    </row>
    <row r="129" spans="2:15" ht="12.75" customHeight="1" thickBot="1">
      <c r="B129" s="26" t="s">
        <v>48</v>
      </c>
      <c r="C129" s="22" t="s">
        <v>18</v>
      </c>
      <c r="D129" s="27">
        <f t="shared" ref="D129:I129" si="18">SUM(D64)</f>
        <v>250</v>
      </c>
      <c r="E129" s="27">
        <f t="shared" si="18"/>
        <v>15</v>
      </c>
      <c r="F129" s="27">
        <f t="shared" si="18"/>
        <v>30</v>
      </c>
      <c r="G129" s="27">
        <f t="shared" si="18"/>
        <v>0</v>
      </c>
      <c r="H129" s="27">
        <f t="shared" si="18"/>
        <v>75</v>
      </c>
      <c r="I129" s="27">
        <f t="shared" si="18"/>
        <v>95</v>
      </c>
      <c r="J129" s="27">
        <v>40</v>
      </c>
      <c r="K129" s="27">
        <f>SUM(K64)</f>
        <v>160</v>
      </c>
      <c r="L129" s="24">
        <f t="shared" si="16"/>
        <v>665</v>
      </c>
      <c r="M129" s="27">
        <f>SUM(M64)</f>
        <v>30</v>
      </c>
      <c r="O129" s="2"/>
    </row>
    <row r="130" spans="2:15" ht="12.75" customHeight="1" thickBot="1">
      <c r="B130" s="45" t="s">
        <v>45</v>
      </c>
      <c r="C130" s="22" t="s">
        <v>19</v>
      </c>
      <c r="D130" s="27">
        <f t="shared" ref="D130:I130" si="19">SUM(D79)</f>
        <v>75</v>
      </c>
      <c r="E130" s="27">
        <f t="shared" si="19"/>
        <v>15</v>
      </c>
      <c r="F130" s="27">
        <f t="shared" si="19"/>
        <v>30</v>
      </c>
      <c r="G130" s="27">
        <f t="shared" si="19"/>
        <v>0</v>
      </c>
      <c r="H130" s="27">
        <f t="shared" si="19"/>
        <v>115</v>
      </c>
      <c r="I130" s="27">
        <f t="shared" si="19"/>
        <v>110</v>
      </c>
      <c r="J130" s="27">
        <v>40</v>
      </c>
      <c r="K130" s="27">
        <f>SUM(K79)</f>
        <v>340</v>
      </c>
      <c r="L130" s="24">
        <f t="shared" si="16"/>
        <v>725</v>
      </c>
      <c r="M130" s="27">
        <f>SUM(M79)</f>
        <v>30</v>
      </c>
      <c r="O130" s="2"/>
    </row>
    <row r="131" spans="2:15" ht="14.25" customHeight="1" thickBot="1">
      <c r="B131" s="19" t="s">
        <v>41</v>
      </c>
      <c r="C131" s="22" t="s">
        <v>20</v>
      </c>
      <c r="D131" s="23">
        <f t="shared" ref="D131:I131" si="20">SUM(D100)</f>
        <v>235</v>
      </c>
      <c r="E131" s="23">
        <f t="shared" si="20"/>
        <v>45</v>
      </c>
      <c r="F131" s="23">
        <f t="shared" si="20"/>
        <v>30</v>
      </c>
      <c r="G131" s="23">
        <f t="shared" si="20"/>
        <v>0</v>
      </c>
      <c r="H131" s="23">
        <f t="shared" si="20"/>
        <v>60</v>
      </c>
      <c r="I131" s="23">
        <f t="shared" si="20"/>
        <v>120</v>
      </c>
      <c r="J131" s="23"/>
      <c r="K131" s="23">
        <f>SUM(K100)</f>
        <v>150</v>
      </c>
      <c r="L131" s="24">
        <f t="shared" si="16"/>
        <v>640</v>
      </c>
      <c r="M131" s="23">
        <f>SUM(M100)</f>
        <v>30</v>
      </c>
      <c r="O131" s="2"/>
    </row>
    <row r="132" spans="2:15" ht="12.75" customHeight="1" thickBot="1">
      <c r="B132" s="46" t="s">
        <v>37</v>
      </c>
      <c r="C132" s="22" t="s">
        <v>21</v>
      </c>
      <c r="D132" s="23">
        <f t="shared" ref="D132:K132" si="21">SUM(D122)</f>
        <v>180</v>
      </c>
      <c r="E132" s="23">
        <f t="shared" si="21"/>
        <v>15</v>
      </c>
      <c r="F132" s="23">
        <f t="shared" si="21"/>
        <v>0</v>
      </c>
      <c r="G132" s="23">
        <f t="shared" si="21"/>
        <v>0</v>
      </c>
      <c r="H132" s="23">
        <f t="shared" si="21"/>
        <v>205</v>
      </c>
      <c r="I132" s="23">
        <f t="shared" si="21"/>
        <v>0</v>
      </c>
      <c r="J132" s="23"/>
      <c r="K132" s="23">
        <f t="shared" si="21"/>
        <v>150</v>
      </c>
      <c r="L132" s="24">
        <f t="shared" si="16"/>
        <v>550</v>
      </c>
      <c r="M132" s="23">
        <f>SUM(M122)</f>
        <v>30</v>
      </c>
      <c r="O132" s="2"/>
    </row>
    <row r="133" spans="2:15" ht="12.75" customHeight="1" thickBot="1">
      <c r="B133" s="45" t="s">
        <v>44</v>
      </c>
      <c r="C133" s="22" t="s">
        <v>1</v>
      </c>
      <c r="D133" s="27">
        <f>SUM(D127:D132)</f>
        <v>1155</v>
      </c>
      <c r="E133" s="27">
        <f t="shared" ref="E133:K133" si="22">SUM(E127:E132)</f>
        <v>240</v>
      </c>
      <c r="F133" s="27">
        <f t="shared" si="22"/>
        <v>180</v>
      </c>
      <c r="G133" s="27">
        <f t="shared" si="22"/>
        <v>0</v>
      </c>
      <c r="H133" s="27">
        <f t="shared" si="22"/>
        <v>670</v>
      </c>
      <c r="I133" s="27">
        <f t="shared" si="22"/>
        <v>500</v>
      </c>
      <c r="J133" s="27">
        <f t="shared" si="22"/>
        <v>80</v>
      </c>
      <c r="K133" s="27">
        <f t="shared" si="22"/>
        <v>960</v>
      </c>
      <c r="L133" s="24">
        <f>SUM(L127:L132)</f>
        <v>3785</v>
      </c>
      <c r="M133" s="24">
        <f>SUM(M127:M132)</f>
        <v>180</v>
      </c>
      <c r="O133" s="2"/>
    </row>
    <row r="134" spans="2:15" ht="12.75" customHeight="1" thickBot="1">
      <c r="B134" s="45" t="s">
        <v>42</v>
      </c>
      <c r="C134" s="156" t="s">
        <v>23</v>
      </c>
      <c r="D134" s="157"/>
      <c r="E134" s="157"/>
      <c r="F134" s="157"/>
      <c r="G134" s="157"/>
      <c r="H134" s="157"/>
      <c r="I134" s="157"/>
      <c r="J134" s="157"/>
      <c r="K134" s="157"/>
      <c r="L134" s="20"/>
      <c r="M134" s="25"/>
      <c r="O134" s="2"/>
    </row>
    <row r="135" spans="2:15" ht="12.75" customHeight="1">
      <c r="B135" s="19" t="s">
        <v>38</v>
      </c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"/>
      <c r="O135" s="2"/>
    </row>
    <row r="136" spans="2:15" ht="12.75" customHeight="1">
      <c r="B136" s="12" t="s">
        <v>26</v>
      </c>
      <c r="C136" s="30"/>
      <c r="D136" s="30"/>
      <c r="E136" s="30"/>
      <c r="F136" s="30"/>
      <c r="G136" s="30"/>
      <c r="H136" s="30"/>
      <c r="I136" s="63"/>
      <c r="J136" s="30"/>
      <c r="K136" s="30"/>
      <c r="L136" s="12"/>
      <c r="M136" s="12"/>
      <c r="N136" s="31"/>
    </row>
    <row r="137" spans="2:15" ht="12.75" customHeight="1">
      <c r="B137" s="12" t="s">
        <v>24</v>
      </c>
      <c r="C137" s="47"/>
      <c r="D137" s="47"/>
      <c r="E137" s="47"/>
      <c r="F137" s="47"/>
      <c r="G137" s="47"/>
      <c r="H137" s="47"/>
      <c r="I137" s="64"/>
      <c r="J137" s="47"/>
      <c r="K137" s="47"/>
      <c r="L137" s="47"/>
      <c r="M137" s="47"/>
      <c r="N137" s="47"/>
    </row>
    <row r="138" spans="2:15" ht="12.75" customHeight="1">
      <c r="B138" s="12" t="s">
        <v>22</v>
      </c>
      <c r="C138" s="47"/>
      <c r="D138" s="47"/>
      <c r="E138" s="47"/>
      <c r="F138" s="47"/>
      <c r="G138" s="47"/>
      <c r="H138" s="47"/>
      <c r="I138" s="64"/>
      <c r="J138" s="47"/>
      <c r="K138" s="47"/>
      <c r="L138" s="47"/>
      <c r="M138" s="47"/>
      <c r="N138" s="47"/>
    </row>
    <row r="139" spans="2:15" ht="12.75" customHeight="1">
      <c r="B139" s="12" t="s">
        <v>132</v>
      </c>
      <c r="C139" s="47"/>
      <c r="D139" s="47"/>
      <c r="E139" s="47"/>
      <c r="F139" s="47"/>
      <c r="G139" s="47"/>
      <c r="H139" s="47"/>
      <c r="I139" s="64"/>
      <c r="J139" s="47"/>
      <c r="K139" s="47"/>
      <c r="L139" s="47"/>
      <c r="M139" s="47"/>
      <c r="N139" s="47"/>
    </row>
    <row r="140" spans="2:15" ht="12.75" customHeight="1">
      <c r="B140" s="10"/>
      <c r="C140" s="47"/>
      <c r="D140" s="47"/>
      <c r="E140" s="47"/>
      <c r="F140" s="47"/>
      <c r="G140" s="47"/>
      <c r="H140" s="47"/>
      <c r="I140" s="64"/>
      <c r="J140" s="47"/>
      <c r="K140" s="47"/>
      <c r="L140" s="47"/>
      <c r="M140" s="47"/>
      <c r="N140" s="47"/>
    </row>
    <row r="141" spans="2:15">
      <c r="B141" s="10"/>
      <c r="C141" s="32"/>
      <c r="D141" s="32"/>
      <c r="E141" s="32"/>
      <c r="F141" s="32"/>
      <c r="G141" s="32"/>
      <c r="H141" s="32"/>
      <c r="I141" s="63"/>
      <c r="J141" s="32"/>
      <c r="K141" s="32"/>
    </row>
    <row r="142" spans="2:15">
      <c r="B142" s="10"/>
      <c r="C142" s="32"/>
      <c r="D142" s="32"/>
      <c r="E142" s="32"/>
      <c r="F142" s="32"/>
      <c r="G142" s="32"/>
      <c r="H142" s="32"/>
      <c r="I142" s="63"/>
      <c r="J142" s="32"/>
      <c r="K142" s="32"/>
    </row>
    <row r="143" spans="2:15">
      <c r="B143" s="32"/>
      <c r="C143" s="32"/>
      <c r="D143" s="32"/>
      <c r="E143" s="32"/>
      <c r="F143" s="32"/>
      <c r="G143" s="32"/>
      <c r="H143" s="32"/>
      <c r="I143" s="63"/>
      <c r="J143" s="32"/>
      <c r="K143" s="32"/>
    </row>
    <row r="144" spans="2:15">
      <c r="B144" s="32"/>
      <c r="C144" s="32"/>
      <c r="D144" s="32"/>
      <c r="E144" s="32"/>
      <c r="F144" s="32"/>
      <c r="G144" s="32"/>
      <c r="H144" s="32"/>
      <c r="I144" s="63"/>
      <c r="J144" s="32"/>
      <c r="K144" s="32"/>
    </row>
    <row r="145" spans="2:11">
      <c r="B145" s="32"/>
      <c r="C145" s="32"/>
      <c r="D145" s="32"/>
      <c r="E145" s="32"/>
      <c r="F145" s="32"/>
      <c r="G145" s="32"/>
      <c r="H145" s="32"/>
      <c r="I145" s="63"/>
      <c r="J145" s="32"/>
      <c r="K145" s="32"/>
    </row>
  </sheetData>
  <mergeCells count="58">
    <mergeCell ref="C134:K134"/>
    <mergeCell ref="C125:M125"/>
    <mergeCell ref="A25:A26"/>
    <mergeCell ref="B25:B26"/>
    <mergeCell ref="C25:K25"/>
    <mergeCell ref="L25:L26"/>
    <mergeCell ref="M25:M26"/>
    <mergeCell ref="A45:M45"/>
    <mergeCell ref="A65:M65"/>
    <mergeCell ref="A81:A82"/>
    <mergeCell ref="B81:B82"/>
    <mergeCell ref="C81:K81"/>
    <mergeCell ref="L66:L67"/>
    <mergeCell ref="M66:M67"/>
    <mergeCell ref="A102:A103"/>
    <mergeCell ref="B102:B103"/>
    <mergeCell ref="A1:M1"/>
    <mergeCell ref="A2:M2"/>
    <mergeCell ref="A4:A5"/>
    <mergeCell ref="B4:B5"/>
    <mergeCell ref="C4:K4"/>
    <mergeCell ref="L4:L5"/>
    <mergeCell ref="M4:M5"/>
    <mergeCell ref="A3:M3"/>
    <mergeCell ref="A33:B33"/>
    <mergeCell ref="A36:B36"/>
    <mergeCell ref="A48:B48"/>
    <mergeCell ref="A52:B52"/>
    <mergeCell ref="A68:B68"/>
    <mergeCell ref="A46:A47"/>
    <mergeCell ref="B46:B47"/>
    <mergeCell ref="L46:L47"/>
    <mergeCell ref="M46:M47"/>
    <mergeCell ref="C46:K46"/>
    <mergeCell ref="A101:M101"/>
    <mergeCell ref="A66:A67"/>
    <mergeCell ref="B66:B67"/>
    <mergeCell ref="C66:K66"/>
    <mergeCell ref="C102:K102"/>
    <mergeCell ref="L102:L103"/>
    <mergeCell ref="M102:M103"/>
    <mergeCell ref="A72:B72"/>
    <mergeCell ref="A83:B83"/>
    <mergeCell ref="A86:B86"/>
    <mergeCell ref="L81:L82"/>
    <mergeCell ref="M81:M82"/>
    <mergeCell ref="A80:M80"/>
    <mergeCell ref="A6:B6"/>
    <mergeCell ref="A13:B13"/>
    <mergeCell ref="A18:B18"/>
    <mergeCell ref="A21:B21"/>
    <mergeCell ref="A27:B27"/>
    <mergeCell ref="A24:M24"/>
    <mergeCell ref="A104:B104"/>
    <mergeCell ref="A107:B107"/>
    <mergeCell ref="A39:B39"/>
    <mergeCell ref="A42:B42"/>
    <mergeCell ref="A119:B119"/>
  </mergeCells>
  <pageMargins left="0.19685039370078741" right="0.19685039370078741" top="0.59055118110236227" bottom="0.59055118110236227" header="0.78740157480314965" footer="0.19685039370078741"/>
  <pageSetup scale="86" fitToWidth="0" fitToHeight="0" orientation="landscape" r:id="rId1"/>
  <headerFooter alignWithMargins="0"/>
  <rowBreaks count="2" manualBreakCount="2">
    <brk id="44" max="10" man="1"/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podział na semestry</vt:lpstr>
      <vt:lpstr>'podział na semestry'!Obszar_wydruku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ppuz</cp:lastModifiedBy>
  <cp:revision>1</cp:revision>
  <cp:lastPrinted>2019-09-10T09:11:31Z</cp:lastPrinted>
  <dcterms:created xsi:type="dcterms:W3CDTF">2017-02-16T07:52:52Z</dcterms:created>
  <dcterms:modified xsi:type="dcterms:W3CDTF">2020-10-29T10:11:31Z</dcterms:modified>
</cp:coreProperties>
</file>